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5\"/>
    </mc:Choice>
  </mc:AlternateContent>
  <bookViews>
    <workbookView xWindow="0" yWindow="0" windowWidth="19200" windowHeight="11790"/>
  </bookViews>
  <sheets>
    <sheet name="TableauBord" sheetId="18" r:id="rId1"/>
    <sheet name="Synthese" sheetId="9" r:id="rId2"/>
    <sheet name="Anglais" sheetId="20" r:id="rId3"/>
    <sheet name="Comptabilité" sheetId="21" r:id="rId4"/>
    <sheet name="Informatique" sheetId="22" r:id="rId5"/>
    <sheet name="Word2013" sheetId="23" r:id="rId6"/>
    <sheet name="TitresLimites" sheetId="19" r:id="rId7"/>
    <sheet name="Paramètres" sheetId="15" r:id="rId8"/>
  </sheets>
  <definedNames>
    <definedName name="AgeAnglais">Anglais!$C$4:$C$100</definedName>
    <definedName name="AgeComptabilité">Comptabilité!$C$4:$C$100</definedName>
    <definedName name="AgeInformatique">Informatique!$C$4:$C$100</definedName>
    <definedName name="AgeWord2013">Word2013!$C$4:$C$100</definedName>
    <definedName name="Anglais">Anglais!$B$4:$B$100</definedName>
    <definedName name="C_ChoixTitre" comment="Renvoi la plage fait dans la liste de titres de cours">INDIRECT(TableauBord!$B$3)</definedName>
    <definedName name="Comptabilité">Comptabilité!$B$4:$B$100</definedName>
    <definedName name="Informatique">Informatique!$B$4:$B$100</definedName>
    <definedName name="L_TitreCours">OFFSET(TitresLimites!$A:$A,1,,COUNTA(TitresLimites!$A:$A)-1)</definedName>
    <definedName name="Word2013">Word2013!$B$4:$B$100</definedName>
  </definedNames>
  <calcPr calcId="152511"/>
</workbook>
</file>

<file path=xl/calcChain.xml><?xml version="1.0" encoding="utf-8"?>
<calcChain xmlns="http://schemas.openxmlformats.org/spreadsheetml/2006/main">
  <c r="F5" i="19" l="1"/>
  <c r="F4" i="19"/>
  <c r="F3" i="19"/>
  <c r="F2" i="19"/>
  <c r="B6" i="9"/>
  <c r="C3" i="9"/>
  <c r="C4" i="9"/>
  <c r="D6" i="9"/>
  <c r="B4" i="9"/>
  <c r="B5" i="9"/>
  <c r="C6" i="18"/>
  <c r="C4" i="18"/>
  <c r="D4" i="9"/>
  <c r="D5" i="9"/>
  <c r="B3" i="9"/>
  <c r="C5" i="9"/>
  <c r="C6" i="9"/>
  <c r="D3" i="9"/>
  <c r="C5" i="18"/>
</calcChain>
</file>

<file path=xl/sharedStrings.xml><?xml version="1.0" encoding="utf-8"?>
<sst xmlns="http://schemas.openxmlformats.org/spreadsheetml/2006/main" count="301" uniqueCount="126">
  <si>
    <t>Noms</t>
  </si>
  <si>
    <t>Genre</t>
  </si>
  <si>
    <t>M. David Sylvain</t>
  </si>
  <si>
    <t>M. Steven Vasquez</t>
  </si>
  <si>
    <t>M. Rémy Arnoux</t>
  </si>
  <si>
    <t>M. Francis Vidal</t>
  </si>
  <si>
    <t>M. Audric Norbert</t>
  </si>
  <si>
    <t>M. Laurent Sirois</t>
  </si>
  <si>
    <t>M. Michel Guillo</t>
  </si>
  <si>
    <t>M. Philippe Chauvet</t>
  </si>
  <si>
    <t>Mme Patrica Côté</t>
  </si>
  <si>
    <t>Mme Coralie Mailloux</t>
  </si>
  <si>
    <t>Mme Catherine Phaneuf</t>
  </si>
  <si>
    <t>Mme Merle Quirion</t>
  </si>
  <si>
    <t>Mme Laura Thierry</t>
  </si>
  <si>
    <t>Mme Noelle Sauvé</t>
  </si>
  <si>
    <t>Mme François Lazure</t>
  </si>
  <si>
    <t>M</t>
  </si>
  <si>
    <t>F</t>
  </si>
  <si>
    <t>M. Xavier-François Berthiaume</t>
  </si>
  <si>
    <t>Informatique</t>
  </si>
  <si>
    <t>Anglais</t>
  </si>
  <si>
    <t>Comptabilité</t>
  </si>
  <si>
    <t>Word2013</t>
  </si>
  <si>
    <t>Début du cours</t>
  </si>
  <si>
    <t>NB</t>
  </si>
  <si>
    <t>H</t>
  </si>
  <si>
    <t>INSCRIPTIONS</t>
  </si>
  <si>
    <t>B3</t>
  </si>
  <si>
    <t>C4</t>
  </si>
  <si>
    <t>C5</t>
  </si>
  <si>
    <t>C6</t>
  </si>
  <si>
    <r>
      <rPr>
        <b/>
        <sz val="12"/>
        <color indexed="9"/>
        <rFont val="Wingdings"/>
        <charset val="2"/>
      </rPr>
      <t xml:space="preserve">ò </t>
    </r>
    <r>
      <rPr>
        <b/>
        <sz val="12"/>
        <color indexed="9"/>
        <rFont val="Arial"/>
        <family val="2"/>
      </rPr>
      <t xml:space="preserve">Sélection du cours </t>
    </r>
    <r>
      <rPr>
        <b/>
        <sz val="12"/>
        <color indexed="9"/>
        <rFont val="Wingdings"/>
        <charset val="2"/>
      </rPr>
      <t>ò</t>
    </r>
  </si>
  <si>
    <t>Nombre d'inscrit :</t>
  </si>
  <si>
    <t>Hommes :</t>
  </si>
  <si>
    <t>Femmes :</t>
  </si>
  <si>
    <t>Liste des noms</t>
  </si>
  <si>
    <t>=INDIRECT(TableauBord!$B$3)</t>
  </si>
  <si>
    <t>C_ChoixTitre</t>
  </si>
  <si>
    <t>Liste des adresses et leur formules respectives</t>
  </si>
  <si>
    <t>Feuille : TableauBord</t>
  </si>
  <si>
    <t>=NBVAL(C_ChoixTitre)</t>
  </si>
  <si>
    <t>=NB.SI(C_ChoixTitre;"m")</t>
  </si>
  <si>
    <t>=NB.SI(C_ChoixTitre;"f")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</si>
  <si>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ont été</t>
    </r>
    <r>
      <rPr>
        <b/>
        <i/>
        <sz val="10"/>
        <color theme="1"/>
        <rFont val="Arial Narrow"/>
        <family val="2"/>
      </rPr>
      <t xml:space="preserve"> créée </t>
    </r>
    <r>
      <rPr>
        <i/>
        <sz val="10"/>
        <color theme="1"/>
        <rFont val="Arial Narrow"/>
        <family val="2"/>
      </rPr>
      <t>dans ce classeur</t>
    </r>
  </si>
  <si>
    <t>Titre</t>
  </si>
  <si>
    <t>Minimum requis</t>
  </si>
  <si>
    <t>Minimum recommandé</t>
  </si>
  <si>
    <t>Max</t>
  </si>
  <si>
    <t>Classe disponible</t>
  </si>
  <si>
    <t>Grand total</t>
  </si>
  <si>
    <t>Liste déroulante avec nom : L_TitreCours</t>
  </si>
  <si>
    <t>Note: Tbl_Requis est un tableau et non une plage nommée</t>
  </si>
  <si>
    <t>Inscriptions</t>
  </si>
  <si>
    <t>Age</t>
  </si>
  <si>
    <t>20 et moins</t>
  </si>
  <si>
    <t>21-30</t>
  </si>
  <si>
    <t>31-40</t>
  </si>
  <si>
    <t>41-50</t>
  </si>
  <si>
    <t>51-60</t>
  </si>
  <si>
    <t>60 et plus</t>
  </si>
  <si>
    <t>AgeAnglais</t>
  </si>
  <si>
    <t>=Anglais!$C$4:$C$100</t>
  </si>
  <si>
    <t>AgeComptabilité</t>
  </si>
  <si>
    <t>=Comptabilité!$C$4:$C$100</t>
  </si>
  <si>
    <t>AgeInformatique</t>
  </si>
  <si>
    <t>=Informatique!$C$4:$C$100</t>
  </si>
  <si>
    <t>AgeWord2013</t>
  </si>
  <si>
    <t>=Word2013!$C$4:$C$100</t>
  </si>
  <si>
    <t>=Anglais!$B$4:$B$100</t>
  </si>
  <si>
    <t>=Comptabilité!$B$4:$B$100</t>
  </si>
  <si>
    <t>=Informatique!$B$4:$B$100</t>
  </si>
  <si>
    <t>L_TitreCours</t>
  </si>
  <si>
    <t>=DECALER(TitresLimites!$A:$A;1;;NBVAL(TitresLimites!$A:$A)-1)</t>
  </si>
  <si>
    <t>=Word2013!$B$4:$B$100</t>
  </si>
  <si>
    <t>Feuille : Synthese (ajouté par l'auteur)</t>
  </si>
  <si>
    <t>=NBVAL(INDIRECT(A3))</t>
  </si>
  <si>
    <t>B4</t>
  </si>
  <si>
    <t>=NBVAL(INDIRECT(A4))</t>
  </si>
  <si>
    <t>B5</t>
  </si>
  <si>
    <t>=NBVAL(INDIRECT(A5))</t>
  </si>
  <si>
    <t>B6</t>
  </si>
  <si>
    <t>=NBVAL(INDIRECT(A6))</t>
  </si>
  <si>
    <t>C3</t>
  </si>
  <si>
    <t>=NB.SI(INDIRECT($A3);"m")</t>
  </si>
  <si>
    <t>=NB.SI(INDIRECT($A4);"m")</t>
  </si>
  <si>
    <t>=NB.SI(INDIRECT($A5);"m")</t>
  </si>
  <si>
    <t>=NB.SI(INDIRECT($A6);"m")</t>
  </si>
  <si>
    <t>D3</t>
  </si>
  <si>
    <t>=NB.SI(INDIRECT($A3);"f")</t>
  </si>
  <si>
    <t>D4</t>
  </si>
  <si>
    <t>=NB.SI(INDIRECT($A4);"f")</t>
  </si>
  <si>
    <t>D5</t>
  </si>
  <si>
    <t>=NB.SI(INDIRECT($A5);"f")</t>
  </si>
  <si>
    <t>D6</t>
  </si>
  <si>
    <t>=NB.SI(INDIRECT($A6);"f")</t>
  </si>
  <si>
    <t>Jean-François Cloutier</t>
  </si>
  <si>
    <t>Julie Dufour</t>
  </si>
  <si>
    <t>Martin Lapointe</t>
  </si>
  <si>
    <t>Thérèse Boucher</t>
  </si>
  <si>
    <t>Linda Boisvert</t>
  </si>
  <si>
    <t>Luc Royer</t>
  </si>
  <si>
    <t>Marie-Ève Nadeau</t>
  </si>
  <si>
    <t>Charles Castonguay</t>
  </si>
  <si>
    <t>Emilie Chantal</t>
  </si>
  <si>
    <t>Annick Leblanc</t>
  </si>
  <si>
    <t>Marc Boisvert</t>
  </si>
  <si>
    <t>François Goulet</t>
  </si>
  <si>
    <t>Marie-Ève Bertrand</t>
  </si>
  <si>
    <t>Johanne Cochrane</t>
  </si>
  <si>
    <t>Marc Larivière</t>
  </si>
  <si>
    <t>Pierre Laliberté</t>
  </si>
  <si>
    <t>Vincent Lague</t>
  </si>
  <si>
    <t>Annick Bernier</t>
  </si>
  <si>
    <t>Céline Lefebvre</t>
  </si>
  <si>
    <t>M. Pierre Dubé</t>
  </si>
  <si>
    <t>Marc Desrochers</t>
  </si>
  <si>
    <t>Sandra St-Gelais</t>
  </si>
  <si>
    <t>Jean-François Godebout</t>
  </si>
  <si>
    <t>Karine Picard</t>
  </si>
  <si>
    <t>Maxime Gelinas</t>
  </si>
  <si>
    <t>Mélissa Tremblay</t>
  </si>
  <si>
    <t>Noël Jacques</t>
  </si>
  <si>
    <t>Yvon Crevier</t>
  </si>
  <si>
    <t>Jean Lemieux</t>
  </si>
  <si>
    <t>Karine Laforest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</si>
</sst>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\ d\ mmmm\ yyyy"/>
    <numFmt numFmtId="165" formatCode="dddd\ d\ mmmm\ yy"/>
  </numFmts>
  <fonts count="19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color indexed="9"/>
      <name val="Wingdings"/>
      <charset val="2"/>
    </font>
    <font>
      <b/>
      <sz val="12"/>
      <color indexed="9"/>
      <name val="Arial"/>
      <family val="2"/>
    </font>
    <font>
      <b/>
      <sz val="14"/>
      <name val="Comic Sans MS"/>
      <family val="4"/>
    </font>
    <font>
      <b/>
      <sz val="11"/>
      <color theme="0"/>
      <name val="Calibri"/>
      <family val="2"/>
      <scheme val="minor"/>
    </font>
    <font>
      <b/>
      <sz val="18"/>
      <color theme="0"/>
      <name val="Comic Sans MS"/>
      <family val="4"/>
    </font>
    <font>
      <b/>
      <sz val="14"/>
      <color theme="0"/>
      <name val="Comic Sans MS"/>
      <family val="4"/>
    </font>
    <font>
      <sz val="22"/>
      <color theme="0"/>
      <name val="Comic Sans MS"/>
      <family val="4"/>
    </font>
    <font>
      <sz val="14"/>
      <color theme="0"/>
      <name val="Comic Sans MS"/>
      <family val="4"/>
    </font>
    <font>
      <sz val="26"/>
      <color theme="0"/>
      <name val="Comic Sans MS"/>
      <family val="4"/>
    </font>
    <font>
      <b/>
      <sz val="22"/>
      <color theme="0"/>
      <name val="Arial"/>
      <family val="2"/>
    </font>
    <font>
      <b/>
      <sz val="12"/>
      <color theme="0"/>
      <name val="Arial"/>
      <family val="2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8" fillId="2" borderId="11" applyNumberFormat="0" applyAlignment="0" applyProtection="0"/>
  </cellStyleXfs>
  <cellXfs count="71">
    <xf numFmtId="0" fontId="0" fillId="0" borderId="0" xfId="0"/>
    <xf numFmtId="0" fontId="0" fillId="3" borderId="0" xfId="0" applyFill="1"/>
    <xf numFmtId="0" fontId="9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11" fillId="3" borderId="0" xfId="0" applyFont="1" applyFill="1"/>
    <xf numFmtId="0" fontId="0" fillId="4" borderId="0" xfId="0" applyFill="1"/>
    <xf numFmtId="14" fontId="0" fillId="4" borderId="0" xfId="0" applyNumberFormat="1" applyFill="1"/>
    <xf numFmtId="0" fontId="3" fillId="0" borderId="0" xfId="1" applyFill="1"/>
    <xf numFmtId="164" fontId="3" fillId="0" borderId="0" xfId="1" applyNumberFormat="1" applyFill="1"/>
    <xf numFmtId="0" fontId="11" fillId="5" borderId="0" xfId="0" applyFont="1" applyFill="1"/>
    <xf numFmtId="0" fontId="7" fillId="0" borderId="9" xfId="1" applyFont="1" applyFill="1" applyBorder="1" applyAlignment="1">
      <alignment horizontal="center"/>
    </xf>
    <xf numFmtId="0" fontId="7" fillId="0" borderId="10" xfId="1" applyFont="1" applyFill="1" applyBorder="1" applyAlignment="1">
      <alignment horizontal="center"/>
    </xf>
    <xf numFmtId="0" fontId="7" fillId="0" borderId="9" xfId="1" applyFont="1" applyFill="1" applyBorder="1" applyAlignment="1">
      <alignment horizontal="right"/>
    </xf>
    <xf numFmtId="0" fontId="7" fillId="0" borderId="10" xfId="1" applyFont="1" applyFill="1" applyBorder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4" xfId="0" applyFont="1" applyBorder="1"/>
    <xf numFmtId="0" fontId="4" fillId="0" borderId="5" xfId="0" applyFont="1" applyBorder="1" applyAlignment="1">
      <alignment horizontal="right"/>
    </xf>
    <xf numFmtId="0" fontId="4" fillId="0" borderId="6" xfId="0" applyFont="1" applyBorder="1"/>
    <xf numFmtId="0" fontId="4" fillId="0" borderId="4" xfId="0" quotePrefix="1" applyFont="1" applyBorder="1"/>
    <xf numFmtId="0" fontId="4" fillId="0" borderId="6" xfId="0" quotePrefix="1" applyFont="1" applyBorder="1"/>
    <xf numFmtId="0" fontId="2" fillId="0" borderId="0" xfId="1" applyFont="1" applyFill="1" applyBorder="1" applyAlignment="1">
      <alignment horizontal="center" vertical="center" wrapText="1"/>
    </xf>
    <xf numFmtId="0" fontId="3" fillId="0" borderId="0" xfId="1"/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9" fillId="5" borderId="0" xfId="1" applyFont="1" applyFill="1" applyAlignment="1">
      <alignment horizontal="center"/>
    </xf>
    <xf numFmtId="0" fontId="12" fillId="5" borderId="0" xfId="1" applyFont="1" applyFill="1" applyAlignment="1">
      <alignment horizontal="center"/>
    </xf>
    <xf numFmtId="0" fontId="9" fillId="3" borderId="0" xfId="1" applyFont="1" applyFill="1" applyAlignment="1">
      <alignment horizontal="center"/>
    </xf>
    <xf numFmtId="0" fontId="12" fillId="3" borderId="0" xfId="1" applyFont="1" applyFill="1" applyAlignment="1">
      <alignment horizontal="center"/>
    </xf>
    <xf numFmtId="0" fontId="4" fillId="0" borderId="3" xfId="1" applyFont="1" applyBorder="1" applyAlignment="1">
      <alignment horizontal="right"/>
    </xf>
    <xf numFmtId="0" fontId="4" fillId="0" borderId="4" xfId="1" quotePrefix="1" applyFont="1" applyBorder="1"/>
    <xf numFmtId="0" fontId="4" fillId="0" borderId="0" xfId="1" applyFont="1" applyFill="1" applyBorder="1" applyAlignment="1">
      <alignment horizontal="left"/>
    </xf>
    <xf numFmtId="0" fontId="3" fillId="0" borderId="0" xfId="1" applyFont="1" applyAlignment="1">
      <alignment horizontal="right"/>
    </xf>
    <xf numFmtId="0" fontId="3" fillId="0" borderId="10" xfId="1" applyBorder="1" applyAlignment="1">
      <alignment horizontal="right"/>
    </xf>
    <xf numFmtId="0" fontId="3" fillId="0" borderId="10" xfId="1" applyBorder="1"/>
    <xf numFmtId="0" fontId="3" fillId="0" borderId="10" xfId="1" applyBorder="1" applyAlignment="1">
      <alignment horizontal="center" vertical="center"/>
    </xf>
    <xf numFmtId="0" fontId="3" fillId="0" borderId="10" xfId="1" applyFont="1" applyBorder="1" applyAlignment="1">
      <alignment horizontal="right"/>
    </xf>
    <xf numFmtId="0" fontId="3" fillId="0" borderId="0" xfId="1" applyAlignment="1">
      <alignment horizontal="center"/>
    </xf>
    <xf numFmtId="0" fontId="4" fillId="0" borderId="1" xfId="0" applyFont="1" applyBorder="1"/>
    <xf numFmtId="0" fontId="4" fillId="0" borderId="3" xfId="0" applyFont="1" applyBorder="1"/>
    <xf numFmtId="0" fontId="4" fillId="0" borderId="5" xfId="0" applyFont="1" applyBorder="1"/>
    <xf numFmtId="0" fontId="4" fillId="0" borderId="1" xfId="1" applyFont="1" applyBorder="1" applyAlignment="1">
      <alignment horizontal="right"/>
    </xf>
    <xf numFmtId="0" fontId="4" fillId="0" borderId="2" xfId="1" quotePrefix="1" applyFont="1" applyBorder="1"/>
    <xf numFmtId="0" fontId="4" fillId="0" borderId="5" xfId="1" applyFont="1" applyBorder="1" applyAlignment="1">
      <alignment horizontal="right"/>
    </xf>
    <xf numFmtId="0" fontId="4" fillId="0" borderId="6" xfId="1" quotePrefix="1" applyFont="1" applyBorder="1"/>
    <xf numFmtId="0" fontId="2" fillId="0" borderId="0" xfId="1" applyFont="1" applyFill="1" applyAlignment="1">
      <alignment horizontal="center"/>
    </xf>
    <xf numFmtId="0" fontId="15" fillId="6" borderId="7" xfId="1" applyFont="1" applyFill="1" applyBorder="1" applyAlignment="1">
      <alignment horizontal="center"/>
    </xf>
    <xf numFmtId="0" fontId="15" fillId="6" borderId="8" xfId="1" applyFont="1" applyFill="1" applyBorder="1" applyAlignment="1">
      <alignment horizontal="center"/>
    </xf>
    <xf numFmtId="0" fontId="14" fillId="3" borderId="15" xfId="1" applyFont="1" applyFill="1" applyBorder="1" applyAlignment="1">
      <alignment horizontal="center"/>
    </xf>
    <xf numFmtId="0" fontId="14" fillId="3" borderId="16" xfId="1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13" fillId="3" borderId="14" xfId="0" applyFont="1" applyFill="1" applyBorder="1" applyAlignment="1">
      <alignment horizontal="center"/>
    </xf>
    <xf numFmtId="0" fontId="18" fillId="0" borderId="17" xfId="1" applyFont="1" applyBorder="1" applyAlignment="1">
      <alignment horizontal="center" vertical="center"/>
    </xf>
    <xf numFmtId="0" fontId="18" fillId="0" borderId="18" xfId="1" applyFont="1" applyBorder="1" applyAlignment="1">
      <alignment horizontal="center" vertical="center"/>
    </xf>
    <xf numFmtId="0" fontId="18" fillId="0" borderId="19" xfId="1" applyFont="1" applyBorder="1" applyAlignment="1">
      <alignment horizontal="center" vertical="center"/>
    </xf>
    <xf numFmtId="165" fontId="3" fillId="0" borderId="0" xfId="1" applyNumberFormat="1" applyBorder="1" applyAlignment="1">
      <alignment horizontal="left"/>
    </xf>
    <xf numFmtId="0" fontId="1" fillId="0" borderId="9" xfId="1" applyFont="1" applyBorder="1" applyAlignment="1">
      <alignment horizontal="center" vertical="center"/>
    </xf>
    <xf numFmtId="165" fontId="3" fillId="0" borderId="20" xfId="1" applyNumberFormat="1" applyBorder="1" applyAlignment="1">
      <alignment horizontal="left"/>
    </xf>
    <xf numFmtId="0" fontId="8" fillId="2" borderId="11" xfId="2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0" xfId="1" applyFont="1" applyBorder="1"/>
    <xf numFmtId="0" fontId="3" fillId="0" borderId="0" xfId="1" applyFont="1" applyBorder="1" applyAlignment="1">
      <alignment horizontal="center"/>
    </xf>
    <xf numFmtId="0" fontId="3" fillId="0" borderId="0" xfId="1" applyBorder="1"/>
    <xf numFmtId="0" fontId="3" fillId="0" borderId="0" xfId="1" applyBorder="1" applyAlignment="1">
      <alignment horizontal="center"/>
    </xf>
    <xf numFmtId="0" fontId="2" fillId="0" borderId="10" xfId="1" applyFont="1" applyBorder="1" applyAlignment="1">
      <alignment horizontal="center" vertical="center"/>
    </xf>
  </cellXfs>
  <cellStyles count="3">
    <cellStyle name="Normal" xfId="0" builtinId="0"/>
    <cellStyle name="Normal 2" xfId="1"/>
    <cellStyle name="Vérification" xfId="2" builtinId="23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bl_Requis" displayName="Tbl_Requis" ref="A1:F5" totalsRowShown="0" headerRowDxfId="7" dataDxfId="6">
  <tableColumns count="6">
    <tableColumn id="1" name="Titre" dataDxfId="5"/>
    <tableColumn id="2" name="Minimum requis" dataDxfId="4"/>
    <tableColumn id="3" name="Minimum recommandé" dataDxfId="3"/>
    <tableColumn id="4" name="Max" dataDxfId="2"/>
    <tableColumn id="5" name="Classe disponible" dataDxfId="1"/>
    <tableColumn id="6" name="Grand total" dataDxfId="0">
      <calculatedColumnFormula>E2*D2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8"/>
  <sheetViews>
    <sheetView tabSelected="1" workbookViewId="0">
      <selection activeCell="B13" sqref="B13"/>
    </sheetView>
  </sheetViews>
  <sheetFormatPr baseColWidth="10" defaultRowHeight="12.75" x14ac:dyDescent="0.2"/>
  <cols>
    <col min="1" max="1" width="1.7109375" style="7" customWidth="1"/>
    <col min="2" max="2" width="28.140625" style="7" customWidth="1"/>
    <col min="3" max="3" width="23.85546875" style="7" customWidth="1"/>
    <col min="4" max="5" width="11.42578125" style="7"/>
    <col min="6" max="7" width="11.42578125" style="7" customWidth="1"/>
    <col min="8" max="10" width="11.42578125" style="7"/>
    <col min="11" max="11" width="14.42578125" style="7" customWidth="1"/>
    <col min="12" max="16384" width="11.42578125" style="7"/>
  </cols>
  <sheetData>
    <row r="1" spans="2:11" ht="9.9499999999999993" customHeight="1" x14ac:dyDescent="0.2">
      <c r="B1" s="47"/>
      <c r="C1" s="47"/>
    </row>
    <row r="2" spans="2:11" ht="20.25" customHeight="1" x14ac:dyDescent="0.25">
      <c r="B2" s="48" t="s">
        <v>32</v>
      </c>
      <c r="C2" s="49"/>
      <c r="K2" s="8"/>
    </row>
    <row r="3" spans="2:11" ht="27.95" customHeight="1" thickBot="1" x14ac:dyDescent="0.45">
      <c r="B3" s="50" t="s">
        <v>21</v>
      </c>
      <c r="C3" s="51"/>
    </row>
    <row r="4" spans="2:11" ht="24.95" customHeight="1" x14ac:dyDescent="0.45">
      <c r="B4" s="12" t="s">
        <v>33</v>
      </c>
      <c r="C4" s="10">
        <f ca="1">COUNTA(C_ChoixTitre)</f>
        <v>27</v>
      </c>
    </row>
    <row r="5" spans="2:11" ht="24.95" customHeight="1" x14ac:dyDescent="0.45">
      <c r="B5" s="13" t="s">
        <v>34</v>
      </c>
      <c r="C5" s="11">
        <f ca="1">COUNTIF(C_ChoixTitre,"m")</f>
        <v>16</v>
      </c>
    </row>
    <row r="6" spans="2:11" ht="24.95" customHeight="1" x14ac:dyDescent="0.45">
      <c r="B6" s="13" t="s">
        <v>35</v>
      </c>
      <c r="C6" s="11">
        <f ca="1">COUNTIF(C_ChoixTitre,"f")</f>
        <v>11</v>
      </c>
    </row>
    <row r="7" spans="2:11" ht="24.95" customHeight="1" x14ac:dyDescent="0.2"/>
    <row r="8" spans="2:11" ht="24.95" customHeight="1" x14ac:dyDescent="0.2"/>
  </sheetData>
  <mergeCells count="3">
    <mergeCell ref="B1:C1"/>
    <mergeCell ref="B2:C2"/>
    <mergeCell ref="B3:C3"/>
  </mergeCells>
  <dataValidations count="1">
    <dataValidation type="list" allowBlank="1" showInputMessage="1" showErrorMessage="1" sqref="B3:C3">
      <formula1>L_TitreCours</formula1>
    </dataValidation>
  </dataValidations>
  <printOptions headings="1"/>
  <pageMargins left="0.25" right="0.25" top="0.75" bottom="0.75" header="0.3" footer="0.3"/>
  <pageSetup paperSize="5" orientation="landscape" cellComments="atEnd" r:id="rId1"/>
  <headerFooter>
    <oddFooter>&amp;C&amp;F&amp;L&amp;A&amp;R&amp;"-,Italique"&amp;9Imprimé le : &amp;D
à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F20"/>
  <sheetViews>
    <sheetView workbookViewId="0">
      <selection sqref="A1:XFD1048576"/>
    </sheetView>
  </sheetViews>
  <sheetFormatPr baseColWidth="10" defaultRowHeight="12.75" x14ac:dyDescent="0.2"/>
  <cols>
    <col min="1" max="1" width="31.28515625" style="5" customWidth="1"/>
    <col min="2" max="3" width="11.42578125" style="5" customWidth="1"/>
    <col min="4" max="4" width="18.28515625" style="5" customWidth="1"/>
    <col min="5" max="5" width="11.42578125" style="5"/>
    <col min="6" max="6" width="13.28515625" style="5" customWidth="1"/>
    <col min="7" max="7" width="14.42578125" style="5" customWidth="1"/>
    <col min="8" max="16384" width="11.42578125" style="5"/>
  </cols>
  <sheetData>
    <row r="1" spans="1:6" ht="41.1" customHeight="1" thickBot="1" x14ac:dyDescent="0.8">
      <c r="A1" s="52" t="s">
        <v>27</v>
      </c>
      <c r="B1" s="53"/>
      <c r="C1" s="53"/>
      <c r="D1" s="54"/>
    </row>
    <row r="2" spans="1:6" ht="33" customHeight="1" x14ac:dyDescent="0.6">
      <c r="A2" s="1"/>
      <c r="B2" s="2" t="s">
        <v>25</v>
      </c>
      <c r="C2" s="3" t="s">
        <v>26</v>
      </c>
      <c r="D2" s="3" t="s">
        <v>18</v>
      </c>
    </row>
    <row r="3" spans="1:6" ht="33" customHeight="1" x14ac:dyDescent="0.6">
      <c r="A3" s="9" t="s">
        <v>21</v>
      </c>
      <c r="B3" s="27">
        <f ca="1">COUNTA(INDIRECT(A3))</f>
        <v>27</v>
      </c>
      <c r="C3" s="28">
        <f ca="1">COUNTIF(INDIRECT($A3),"m")</f>
        <v>16</v>
      </c>
      <c r="D3" s="28">
        <f ca="1">COUNTIF(INDIRECT($A3),"f")</f>
        <v>11</v>
      </c>
    </row>
    <row r="4" spans="1:6" ht="33" customHeight="1" x14ac:dyDescent="0.6">
      <c r="A4" s="4" t="s">
        <v>22</v>
      </c>
      <c r="B4" s="29">
        <f ca="1">COUNTA(INDIRECT(A4))</f>
        <v>12</v>
      </c>
      <c r="C4" s="30">
        <f ca="1">COUNTIF(INDIRECT($A4),"m")</f>
        <v>6</v>
      </c>
      <c r="D4" s="30">
        <f ca="1">COUNTIF(INDIRECT($A4),"f")</f>
        <v>6</v>
      </c>
    </row>
    <row r="5" spans="1:6" ht="33" customHeight="1" x14ac:dyDescent="0.6">
      <c r="A5" s="9" t="s">
        <v>20</v>
      </c>
      <c r="B5" s="27">
        <f ca="1">COUNTA(INDIRECT(A5))</f>
        <v>34</v>
      </c>
      <c r="C5" s="28">
        <f ca="1">COUNTIF(INDIRECT($A5),"m")</f>
        <v>17</v>
      </c>
      <c r="D5" s="28">
        <f ca="1">COUNTIF(INDIRECT($A5),"f")</f>
        <v>17</v>
      </c>
    </row>
    <row r="6" spans="1:6" ht="33" customHeight="1" x14ac:dyDescent="0.6">
      <c r="A6" s="4" t="s">
        <v>23</v>
      </c>
      <c r="B6" s="29">
        <f ca="1">COUNTA(INDIRECT(A6))</f>
        <v>9</v>
      </c>
      <c r="C6" s="30">
        <f ca="1">COUNTIF(INDIRECT($A6),"m")</f>
        <v>5</v>
      </c>
      <c r="D6" s="30">
        <f ca="1">COUNTIF(INDIRECT($A6),"f")</f>
        <v>4</v>
      </c>
    </row>
    <row r="7" spans="1:6" ht="33" customHeight="1" x14ac:dyDescent="0.2">
      <c r="F7" s="6"/>
    </row>
    <row r="8" spans="1:6" ht="33" customHeight="1" x14ac:dyDescent="0.2"/>
    <row r="9" spans="1:6" ht="33" customHeight="1" x14ac:dyDescent="0.2"/>
    <row r="10" spans="1:6" ht="33" customHeight="1" x14ac:dyDescent="0.2"/>
    <row r="11" spans="1:6" ht="33" customHeight="1" x14ac:dyDescent="0.2"/>
    <row r="12" spans="1:6" ht="33" customHeight="1" x14ac:dyDescent="0.2"/>
    <row r="13" spans="1:6" ht="33" customHeight="1" x14ac:dyDescent="0.2"/>
    <row r="14" spans="1:6" ht="33" customHeight="1" x14ac:dyDescent="0.2"/>
    <row r="15" spans="1:6" ht="33" customHeight="1" x14ac:dyDescent="0.2"/>
    <row r="16" spans="1:6" ht="33" customHeight="1" x14ac:dyDescent="0.2"/>
    <row r="17" ht="33" customHeight="1" x14ac:dyDescent="0.2"/>
    <row r="18" ht="33" customHeight="1" x14ac:dyDescent="0.2"/>
    <row r="19" ht="33" customHeight="1" x14ac:dyDescent="0.2"/>
    <row r="20" ht="33" customHeight="1" x14ac:dyDescent="0.2"/>
  </sheetData>
  <mergeCells count="1">
    <mergeCell ref="A1:D1"/>
  </mergeCells>
  <printOptions headings="1"/>
  <pageMargins left="0.70866141732283472" right="0.70866141732283472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workbookViewId="0">
      <selection activeCell="B7" sqref="B7"/>
    </sheetView>
  </sheetViews>
  <sheetFormatPr baseColWidth="10" defaultRowHeight="12.75" x14ac:dyDescent="0.2"/>
  <cols>
    <col min="1" max="1" width="29.85546875" style="24" customWidth="1"/>
    <col min="2" max="2" width="14.140625" style="39" customWidth="1"/>
    <col min="3" max="4" width="11.42578125" style="24"/>
    <col min="5" max="5" width="13" style="24" customWidth="1"/>
    <col min="6" max="6" width="12.42578125" style="24" customWidth="1"/>
    <col min="7" max="12" width="12.7109375" style="24" customWidth="1"/>
    <col min="13" max="16384" width="11.42578125" style="24"/>
  </cols>
  <sheetData>
    <row r="1" spans="1:9" ht="18.75" thickBot="1" x14ac:dyDescent="0.25">
      <c r="A1" s="55" t="s">
        <v>21</v>
      </c>
      <c r="B1" s="56"/>
      <c r="C1" s="57"/>
      <c r="E1" s="34" t="s">
        <v>24</v>
      </c>
      <c r="F1" s="58">
        <v>42254</v>
      </c>
      <c r="G1" s="58"/>
    </row>
    <row r="2" spans="1:9" ht="22.5" customHeight="1" x14ac:dyDescent="0.2">
      <c r="A2" s="59" t="s">
        <v>53</v>
      </c>
      <c r="B2" s="59"/>
      <c r="C2" s="59"/>
      <c r="F2" s="35">
        <v>0</v>
      </c>
      <c r="G2" s="36"/>
      <c r="H2" s="37" t="s">
        <v>17</v>
      </c>
      <c r="I2" s="37" t="s">
        <v>18</v>
      </c>
    </row>
    <row r="3" spans="1:9" x14ac:dyDescent="0.2">
      <c r="A3" s="70" t="s">
        <v>0</v>
      </c>
      <c r="B3" s="70" t="s">
        <v>1</v>
      </c>
      <c r="C3" s="70" t="s">
        <v>54</v>
      </c>
      <c r="F3" s="35">
        <v>20</v>
      </c>
      <c r="G3" s="38" t="s">
        <v>55</v>
      </c>
      <c r="H3" s="36"/>
      <c r="I3" s="36"/>
    </row>
    <row r="4" spans="1:9" x14ac:dyDescent="0.2">
      <c r="A4" s="66" t="s">
        <v>2</v>
      </c>
      <c r="B4" s="67" t="s">
        <v>17</v>
      </c>
      <c r="C4" s="68">
        <v>37</v>
      </c>
      <c r="F4" s="35">
        <v>30</v>
      </c>
      <c r="G4" s="38" t="s">
        <v>56</v>
      </c>
      <c r="H4" s="36"/>
      <c r="I4" s="36"/>
    </row>
    <row r="5" spans="1:9" x14ac:dyDescent="0.2">
      <c r="A5" s="66" t="s">
        <v>3</v>
      </c>
      <c r="B5" s="67" t="s">
        <v>17</v>
      </c>
      <c r="C5" s="68">
        <v>19</v>
      </c>
      <c r="F5" s="35">
        <v>40</v>
      </c>
      <c r="G5" s="38" t="s">
        <v>57</v>
      </c>
      <c r="H5" s="36"/>
      <c r="I5" s="36"/>
    </row>
    <row r="6" spans="1:9" x14ac:dyDescent="0.2">
      <c r="A6" s="66" t="s">
        <v>10</v>
      </c>
      <c r="B6" s="67" t="s">
        <v>18</v>
      </c>
      <c r="C6" s="68">
        <v>42</v>
      </c>
      <c r="F6" s="35">
        <v>50</v>
      </c>
      <c r="G6" s="38" t="s">
        <v>58</v>
      </c>
      <c r="H6" s="36"/>
      <c r="I6" s="36"/>
    </row>
    <row r="7" spans="1:9" x14ac:dyDescent="0.2">
      <c r="A7" s="66" t="s">
        <v>4</v>
      </c>
      <c r="B7" s="67" t="s">
        <v>17</v>
      </c>
      <c r="C7" s="68">
        <v>25</v>
      </c>
      <c r="F7" s="35">
        <v>60</v>
      </c>
      <c r="G7" s="38" t="s">
        <v>59</v>
      </c>
      <c r="H7" s="36"/>
      <c r="I7" s="36"/>
    </row>
    <row r="8" spans="1:9" x14ac:dyDescent="0.2">
      <c r="A8" s="66" t="s">
        <v>11</v>
      </c>
      <c r="B8" s="67" t="s">
        <v>18</v>
      </c>
      <c r="C8" s="68">
        <v>42</v>
      </c>
      <c r="F8" s="35">
        <v>100</v>
      </c>
      <c r="G8" s="38" t="s">
        <v>60</v>
      </c>
      <c r="H8" s="36"/>
      <c r="I8" s="36"/>
    </row>
    <row r="9" spans="1:9" x14ac:dyDescent="0.2">
      <c r="A9" s="66" t="s">
        <v>5</v>
      </c>
      <c r="B9" s="67" t="s">
        <v>17</v>
      </c>
      <c r="C9" s="68">
        <v>28</v>
      </c>
    </row>
    <row r="10" spans="1:9" x14ac:dyDescent="0.2">
      <c r="A10" s="66" t="s">
        <v>12</v>
      </c>
      <c r="B10" s="67" t="s">
        <v>18</v>
      </c>
      <c r="C10" s="68">
        <v>32</v>
      </c>
    </row>
    <row r="11" spans="1:9" x14ac:dyDescent="0.2">
      <c r="A11" s="66" t="s">
        <v>6</v>
      </c>
      <c r="B11" s="67" t="s">
        <v>17</v>
      </c>
      <c r="C11" s="68">
        <v>38</v>
      </c>
    </row>
    <row r="12" spans="1:9" x14ac:dyDescent="0.2">
      <c r="A12" s="66" t="s">
        <v>13</v>
      </c>
      <c r="B12" s="67" t="s">
        <v>18</v>
      </c>
      <c r="C12" s="68">
        <v>31</v>
      </c>
    </row>
    <row r="13" spans="1:9" x14ac:dyDescent="0.2">
      <c r="A13" s="66" t="s">
        <v>14</v>
      </c>
      <c r="B13" s="67" t="s">
        <v>18</v>
      </c>
      <c r="C13" s="68">
        <v>26</v>
      </c>
    </row>
    <row r="14" spans="1:9" x14ac:dyDescent="0.2">
      <c r="A14" s="66" t="s">
        <v>7</v>
      </c>
      <c r="B14" s="67" t="s">
        <v>17</v>
      </c>
      <c r="C14" s="68">
        <v>34</v>
      </c>
    </row>
    <row r="15" spans="1:9" x14ac:dyDescent="0.2">
      <c r="A15" s="66" t="s">
        <v>15</v>
      </c>
      <c r="B15" s="67" t="s">
        <v>18</v>
      </c>
      <c r="C15" s="68">
        <v>56</v>
      </c>
    </row>
    <row r="16" spans="1:9" x14ac:dyDescent="0.2">
      <c r="A16" s="66" t="s">
        <v>8</v>
      </c>
      <c r="B16" s="67" t="s">
        <v>17</v>
      </c>
      <c r="C16" s="68">
        <v>48</v>
      </c>
    </row>
    <row r="17" spans="1:3" x14ac:dyDescent="0.2">
      <c r="A17" s="66" t="s">
        <v>9</v>
      </c>
      <c r="B17" s="67" t="s">
        <v>17</v>
      </c>
      <c r="C17" s="68">
        <v>39</v>
      </c>
    </row>
    <row r="18" spans="1:3" x14ac:dyDescent="0.2">
      <c r="A18" s="66" t="s">
        <v>16</v>
      </c>
      <c r="B18" s="67" t="s">
        <v>18</v>
      </c>
      <c r="C18" s="68">
        <v>43</v>
      </c>
    </row>
    <row r="19" spans="1:3" x14ac:dyDescent="0.2">
      <c r="A19" s="66" t="s">
        <v>19</v>
      </c>
      <c r="B19" s="67" t="s">
        <v>17</v>
      </c>
      <c r="C19" s="68">
        <v>52</v>
      </c>
    </row>
    <row r="20" spans="1:3" x14ac:dyDescent="0.2">
      <c r="A20" s="68" t="s">
        <v>115</v>
      </c>
      <c r="B20" s="69" t="s">
        <v>17</v>
      </c>
      <c r="C20" s="68">
        <v>45</v>
      </c>
    </row>
    <row r="21" spans="1:3" x14ac:dyDescent="0.2">
      <c r="A21" s="68" t="s">
        <v>116</v>
      </c>
      <c r="B21" s="69" t="s">
        <v>17</v>
      </c>
      <c r="C21" s="68">
        <v>51</v>
      </c>
    </row>
    <row r="22" spans="1:3" x14ac:dyDescent="0.2">
      <c r="A22" s="68" t="s">
        <v>117</v>
      </c>
      <c r="B22" s="69" t="s">
        <v>18</v>
      </c>
      <c r="C22" s="68">
        <v>42</v>
      </c>
    </row>
    <row r="23" spans="1:3" x14ac:dyDescent="0.2">
      <c r="A23" s="68" t="s">
        <v>118</v>
      </c>
      <c r="B23" s="69" t="s">
        <v>17</v>
      </c>
      <c r="C23" s="68">
        <v>37</v>
      </c>
    </row>
    <row r="24" spans="1:3" x14ac:dyDescent="0.2">
      <c r="A24" s="68" t="s">
        <v>119</v>
      </c>
      <c r="B24" s="69" t="s">
        <v>18</v>
      </c>
      <c r="C24" s="68">
        <v>23</v>
      </c>
    </row>
    <row r="25" spans="1:3" x14ac:dyDescent="0.2">
      <c r="A25" s="68" t="s">
        <v>120</v>
      </c>
      <c r="B25" s="69" t="s">
        <v>17</v>
      </c>
      <c r="C25" s="68">
        <v>54</v>
      </c>
    </row>
    <row r="26" spans="1:3" x14ac:dyDescent="0.2">
      <c r="A26" s="68" t="s">
        <v>121</v>
      </c>
      <c r="B26" s="69" t="s">
        <v>18</v>
      </c>
      <c r="C26" s="68">
        <v>26</v>
      </c>
    </row>
    <row r="27" spans="1:3" x14ac:dyDescent="0.2">
      <c r="A27" s="68" t="s">
        <v>122</v>
      </c>
      <c r="B27" s="69" t="s">
        <v>17</v>
      </c>
      <c r="C27" s="68">
        <v>49</v>
      </c>
    </row>
    <row r="28" spans="1:3" x14ac:dyDescent="0.2">
      <c r="A28" s="68" t="s">
        <v>123</v>
      </c>
      <c r="B28" s="69" t="s">
        <v>17</v>
      </c>
      <c r="C28" s="68">
        <v>31</v>
      </c>
    </row>
    <row r="29" spans="1:3" x14ac:dyDescent="0.2">
      <c r="A29" s="68" t="s">
        <v>124</v>
      </c>
      <c r="B29" s="69" t="s">
        <v>17</v>
      </c>
      <c r="C29" s="68">
        <v>45</v>
      </c>
    </row>
    <row r="30" spans="1:3" x14ac:dyDescent="0.2">
      <c r="A30" s="68" t="s">
        <v>125</v>
      </c>
      <c r="B30" s="69" t="s">
        <v>18</v>
      </c>
      <c r="C30" s="68">
        <v>28</v>
      </c>
    </row>
    <row r="31" spans="1:3" x14ac:dyDescent="0.2">
      <c r="A31" s="68"/>
      <c r="B31" s="69"/>
      <c r="C31" s="68"/>
    </row>
    <row r="32" spans="1:3" x14ac:dyDescent="0.2">
      <c r="A32" s="68"/>
      <c r="B32" s="69"/>
      <c r="C32" s="68"/>
    </row>
    <row r="33" spans="1:3" x14ac:dyDescent="0.2">
      <c r="A33" s="68"/>
      <c r="B33" s="69"/>
      <c r="C33" s="68"/>
    </row>
    <row r="34" spans="1:3" x14ac:dyDescent="0.2">
      <c r="A34" s="68"/>
      <c r="B34" s="69"/>
      <c r="C34" s="68"/>
    </row>
    <row r="35" spans="1:3" x14ac:dyDescent="0.2">
      <c r="A35" s="68"/>
      <c r="B35" s="69"/>
      <c r="C35" s="68"/>
    </row>
    <row r="36" spans="1:3" x14ac:dyDescent="0.2">
      <c r="A36" s="68"/>
      <c r="B36" s="69"/>
      <c r="C36" s="68"/>
    </row>
    <row r="37" spans="1:3" x14ac:dyDescent="0.2">
      <c r="A37" s="68"/>
      <c r="B37" s="69"/>
      <c r="C37" s="68"/>
    </row>
    <row r="38" spans="1:3" x14ac:dyDescent="0.2">
      <c r="A38" s="68"/>
      <c r="B38" s="69"/>
      <c r="C38" s="68"/>
    </row>
    <row r="39" spans="1:3" x14ac:dyDescent="0.2">
      <c r="A39" s="68"/>
      <c r="B39" s="69"/>
      <c r="C39" s="68"/>
    </row>
    <row r="40" spans="1:3" x14ac:dyDescent="0.2">
      <c r="A40" s="68"/>
      <c r="B40" s="69"/>
      <c r="C40" s="68"/>
    </row>
    <row r="41" spans="1:3" x14ac:dyDescent="0.2">
      <c r="A41" s="68"/>
      <c r="B41" s="69"/>
      <c r="C41" s="68"/>
    </row>
    <row r="42" spans="1:3" x14ac:dyDescent="0.2">
      <c r="A42" s="68"/>
      <c r="B42" s="69"/>
      <c r="C42" s="68"/>
    </row>
    <row r="43" spans="1:3" x14ac:dyDescent="0.2">
      <c r="A43" s="68"/>
      <c r="B43" s="69"/>
      <c r="C43" s="68"/>
    </row>
    <row r="44" spans="1:3" x14ac:dyDescent="0.2">
      <c r="A44" s="68"/>
      <c r="B44" s="69"/>
      <c r="C44" s="68"/>
    </row>
    <row r="45" spans="1:3" x14ac:dyDescent="0.2">
      <c r="A45" s="68"/>
      <c r="B45" s="69"/>
      <c r="C45" s="68"/>
    </row>
    <row r="46" spans="1:3" x14ac:dyDescent="0.2">
      <c r="A46" s="68"/>
      <c r="B46" s="69"/>
      <c r="C46" s="68"/>
    </row>
  </sheetData>
  <mergeCells count="3">
    <mergeCell ref="A1:C1"/>
    <mergeCell ref="F1:G1"/>
    <mergeCell ref="A2:C2"/>
  </mergeCell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workbookViewId="0">
      <selection activeCell="D1" sqref="D1"/>
    </sheetView>
  </sheetViews>
  <sheetFormatPr baseColWidth="10" defaultRowHeight="12.75" x14ac:dyDescent="0.2"/>
  <cols>
    <col min="1" max="1" width="29.85546875" style="24" customWidth="1"/>
    <col min="2" max="2" width="14.140625" style="24" customWidth="1"/>
    <col min="3" max="4" width="11.42578125" style="24"/>
    <col min="5" max="5" width="13" style="24" customWidth="1"/>
    <col min="6" max="6" width="12.42578125" style="24" customWidth="1"/>
    <col min="7" max="12" width="12.7109375" style="24" customWidth="1"/>
    <col min="13" max="16384" width="11.42578125" style="24"/>
  </cols>
  <sheetData>
    <row r="1" spans="1:9" ht="18.75" thickBot="1" x14ac:dyDescent="0.25">
      <c r="A1" s="55" t="s">
        <v>22</v>
      </c>
      <c r="B1" s="56"/>
      <c r="C1" s="57"/>
      <c r="E1" s="34" t="s">
        <v>24</v>
      </c>
      <c r="F1" s="60">
        <v>42255</v>
      </c>
      <c r="G1" s="60"/>
    </row>
    <row r="2" spans="1:9" ht="22.5" customHeight="1" x14ac:dyDescent="0.2">
      <c r="A2" s="59" t="s">
        <v>53</v>
      </c>
      <c r="B2" s="59"/>
      <c r="C2" s="59"/>
      <c r="F2" s="35">
        <v>0</v>
      </c>
      <c r="G2" s="36"/>
      <c r="H2" s="37" t="s">
        <v>17</v>
      </c>
      <c r="I2" s="37" t="s">
        <v>18</v>
      </c>
    </row>
    <row r="3" spans="1:9" x14ac:dyDescent="0.2">
      <c r="A3" s="70" t="s">
        <v>0</v>
      </c>
      <c r="B3" s="70" t="s">
        <v>1</v>
      </c>
      <c r="C3" s="70" t="s">
        <v>54</v>
      </c>
      <c r="F3" s="35">
        <v>20</v>
      </c>
      <c r="G3" s="35" t="s">
        <v>55</v>
      </c>
      <c r="H3" s="36"/>
      <c r="I3" s="36"/>
    </row>
    <row r="4" spans="1:9" x14ac:dyDescent="0.2">
      <c r="A4" s="66" t="s">
        <v>2</v>
      </c>
      <c r="B4" s="67" t="s">
        <v>17</v>
      </c>
      <c r="C4" s="68">
        <v>31</v>
      </c>
      <c r="F4" s="35">
        <v>30</v>
      </c>
      <c r="G4" s="35" t="s">
        <v>56</v>
      </c>
      <c r="H4" s="36"/>
      <c r="I4" s="36"/>
    </row>
    <row r="5" spans="1:9" x14ac:dyDescent="0.2">
      <c r="A5" s="66" t="s">
        <v>3</v>
      </c>
      <c r="B5" s="67" t="s">
        <v>17</v>
      </c>
      <c r="C5" s="68">
        <v>29</v>
      </c>
      <c r="F5" s="35">
        <v>40</v>
      </c>
      <c r="G5" s="35" t="s">
        <v>57</v>
      </c>
      <c r="H5" s="36"/>
      <c r="I5" s="36"/>
    </row>
    <row r="6" spans="1:9" x14ac:dyDescent="0.2">
      <c r="A6" s="66" t="s">
        <v>10</v>
      </c>
      <c r="B6" s="67" t="s">
        <v>18</v>
      </c>
      <c r="C6" s="68">
        <v>19</v>
      </c>
      <c r="F6" s="35">
        <v>50</v>
      </c>
      <c r="G6" s="35" t="s">
        <v>58</v>
      </c>
      <c r="H6" s="36"/>
      <c r="I6" s="36"/>
    </row>
    <row r="7" spans="1:9" x14ac:dyDescent="0.2">
      <c r="A7" s="66" t="s">
        <v>4</v>
      </c>
      <c r="B7" s="67" t="s">
        <v>17</v>
      </c>
      <c r="C7" s="68">
        <v>42</v>
      </c>
      <c r="F7" s="35">
        <v>60</v>
      </c>
      <c r="G7" s="35" t="s">
        <v>59</v>
      </c>
      <c r="H7" s="36"/>
      <c r="I7" s="36"/>
    </row>
    <row r="8" spans="1:9" x14ac:dyDescent="0.2">
      <c r="A8" s="66" t="s">
        <v>11</v>
      </c>
      <c r="B8" s="67" t="s">
        <v>18</v>
      </c>
      <c r="C8" s="68">
        <v>30</v>
      </c>
      <c r="F8" s="35">
        <v>100</v>
      </c>
      <c r="G8" s="35" t="s">
        <v>60</v>
      </c>
      <c r="H8" s="36"/>
      <c r="I8" s="36"/>
    </row>
    <row r="9" spans="1:9" x14ac:dyDescent="0.2">
      <c r="A9" s="66" t="s">
        <v>5</v>
      </c>
      <c r="B9" s="67" t="s">
        <v>17</v>
      </c>
      <c r="C9" s="68">
        <v>48</v>
      </c>
    </row>
    <row r="10" spans="1:9" x14ac:dyDescent="0.2">
      <c r="A10" s="66" t="s">
        <v>12</v>
      </c>
      <c r="B10" s="67" t="s">
        <v>18</v>
      </c>
      <c r="C10" s="68">
        <v>30</v>
      </c>
    </row>
    <row r="11" spans="1:9" x14ac:dyDescent="0.2">
      <c r="A11" s="66" t="s">
        <v>6</v>
      </c>
      <c r="B11" s="67" t="s">
        <v>17</v>
      </c>
      <c r="C11" s="68">
        <v>57</v>
      </c>
    </row>
    <row r="12" spans="1:9" x14ac:dyDescent="0.2">
      <c r="A12" s="66" t="s">
        <v>13</v>
      </c>
      <c r="B12" s="67" t="s">
        <v>18</v>
      </c>
      <c r="C12" s="68">
        <v>62</v>
      </c>
    </row>
    <row r="13" spans="1:9" x14ac:dyDescent="0.2">
      <c r="A13" s="66" t="s">
        <v>14</v>
      </c>
      <c r="B13" s="67" t="s">
        <v>18</v>
      </c>
      <c r="C13" s="68">
        <v>53</v>
      </c>
    </row>
    <row r="14" spans="1:9" x14ac:dyDescent="0.2">
      <c r="A14" s="66" t="s">
        <v>7</v>
      </c>
      <c r="B14" s="67" t="s">
        <v>17</v>
      </c>
      <c r="C14" s="68">
        <v>24</v>
      </c>
    </row>
    <row r="15" spans="1:9" x14ac:dyDescent="0.2">
      <c r="A15" s="66" t="s">
        <v>15</v>
      </c>
      <c r="B15" s="67" t="s">
        <v>18</v>
      </c>
      <c r="C15" s="68">
        <v>39</v>
      </c>
    </row>
    <row r="16" spans="1:9" x14ac:dyDescent="0.2">
      <c r="A16" s="68"/>
      <c r="B16" s="69"/>
      <c r="C16" s="68"/>
    </row>
    <row r="17" spans="1:3" x14ac:dyDescent="0.2">
      <c r="A17" s="68"/>
      <c r="B17" s="69"/>
      <c r="C17" s="68"/>
    </row>
    <row r="18" spans="1:3" x14ac:dyDescent="0.2">
      <c r="A18" s="68"/>
      <c r="B18" s="69"/>
      <c r="C18" s="68"/>
    </row>
    <row r="19" spans="1:3" x14ac:dyDescent="0.2">
      <c r="A19" s="68"/>
      <c r="B19" s="69"/>
      <c r="C19" s="68"/>
    </row>
    <row r="20" spans="1:3" x14ac:dyDescent="0.2">
      <c r="A20" s="68"/>
      <c r="B20" s="69"/>
      <c r="C20" s="68"/>
    </row>
    <row r="21" spans="1:3" x14ac:dyDescent="0.2">
      <c r="A21" s="68"/>
      <c r="B21" s="69"/>
      <c r="C21" s="68"/>
    </row>
    <row r="22" spans="1:3" x14ac:dyDescent="0.2">
      <c r="A22" s="68"/>
      <c r="B22" s="69"/>
      <c r="C22" s="68"/>
    </row>
    <row r="23" spans="1:3" x14ac:dyDescent="0.2">
      <c r="A23" s="68"/>
      <c r="B23" s="69"/>
      <c r="C23" s="68"/>
    </row>
    <row r="24" spans="1:3" x14ac:dyDescent="0.2">
      <c r="A24" s="68"/>
      <c r="B24" s="69"/>
      <c r="C24" s="68"/>
    </row>
    <row r="25" spans="1:3" x14ac:dyDescent="0.2">
      <c r="A25" s="68"/>
      <c r="B25" s="69"/>
      <c r="C25" s="68"/>
    </row>
    <row r="26" spans="1:3" x14ac:dyDescent="0.2">
      <c r="A26" s="68"/>
      <c r="B26" s="69"/>
      <c r="C26" s="68"/>
    </row>
    <row r="27" spans="1:3" x14ac:dyDescent="0.2">
      <c r="A27" s="68"/>
      <c r="B27" s="69"/>
      <c r="C27" s="68"/>
    </row>
    <row r="28" spans="1:3" x14ac:dyDescent="0.2">
      <c r="A28" s="68"/>
      <c r="B28" s="69"/>
      <c r="C28" s="68"/>
    </row>
    <row r="29" spans="1:3" x14ac:dyDescent="0.2">
      <c r="A29" s="68"/>
      <c r="B29" s="69"/>
      <c r="C29" s="68"/>
    </row>
    <row r="30" spans="1:3" x14ac:dyDescent="0.2">
      <c r="A30" s="68"/>
      <c r="B30" s="69"/>
      <c r="C30" s="68"/>
    </row>
    <row r="31" spans="1:3" x14ac:dyDescent="0.2">
      <c r="A31" s="68"/>
      <c r="B31" s="69"/>
      <c r="C31" s="68"/>
    </row>
    <row r="32" spans="1:3" x14ac:dyDescent="0.2">
      <c r="A32" s="68"/>
      <c r="B32" s="69"/>
      <c r="C32" s="68"/>
    </row>
    <row r="33" spans="1:3" x14ac:dyDescent="0.2">
      <c r="A33" s="68"/>
      <c r="B33" s="69"/>
      <c r="C33" s="68"/>
    </row>
    <row r="34" spans="1:3" x14ac:dyDescent="0.2">
      <c r="A34" s="68"/>
      <c r="B34" s="69"/>
      <c r="C34" s="68"/>
    </row>
    <row r="35" spans="1:3" x14ac:dyDescent="0.2">
      <c r="A35" s="68"/>
      <c r="B35" s="68"/>
      <c r="C35" s="68"/>
    </row>
    <row r="36" spans="1:3" x14ac:dyDescent="0.2">
      <c r="A36" s="68"/>
      <c r="B36" s="68"/>
      <c r="C36" s="68"/>
    </row>
    <row r="37" spans="1:3" x14ac:dyDescent="0.2">
      <c r="A37" s="68"/>
      <c r="B37" s="68"/>
      <c r="C37" s="68"/>
    </row>
    <row r="38" spans="1:3" x14ac:dyDescent="0.2">
      <c r="A38" s="68"/>
      <c r="B38" s="68"/>
      <c r="C38" s="68"/>
    </row>
    <row r="39" spans="1:3" x14ac:dyDescent="0.2">
      <c r="A39" s="68"/>
      <c r="B39" s="68"/>
      <c r="C39" s="68"/>
    </row>
    <row r="40" spans="1:3" x14ac:dyDescent="0.2">
      <c r="A40" s="68"/>
      <c r="B40" s="68"/>
      <c r="C40" s="68"/>
    </row>
    <row r="41" spans="1:3" x14ac:dyDescent="0.2">
      <c r="A41" s="68"/>
      <c r="B41" s="68"/>
      <c r="C41" s="68"/>
    </row>
    <row r="42" spans="1:3" x14ac:dyDescent="0.2">
      <c r="A42" s="68"/>
      <c r="B42" s="68"/>
      <c r="C42" s="68"/>
    </row>
    <row r="43" spans="1:3" x14ac:dyDescent="0.2">
      <c r="A43" s="68"/>
      <c r="B43" s="68"/>
      <c r="C43" s="68"/>
    </row>
    <row r="44" spans="1:3" x14ac:dyDescent="0.2">
      <c r="A44" s="68"/>
      <c r="B44" s="68"/>
      <c r="C44" s="68"/>
    </row>
    <row r="45" spans="1:3" x14ac:dyDescent="0.2">
      <c r="A45" s="68"/>
      <c r="B45" s="68"/>
      <c r="C45" s="68"/>
    </row>
    <row r="46" spans="1:3" x14ac:dyDescent="0.2">
      <c r="A46" s="68"/>
      <c r="B46" s="68"/>
      <c r="C46" s="68"/>
    </row>
  </sheetData>
  <mergeCells count="3">
    <mergeCell ref="A1:C1"/>
    <mergeCell ref="F1:G1"/>
    <mergeCell ref="A2:C2"/>
  </mergeCell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workbookViewId="0">
      <selection activeCell="D1" sqref="D1"/>
    </sheetView>
  </sheetViews>
  <sheetFormatPr baseColWidth="10" defaultRowHeight="12.75" x14ac:dyDescent="0.2"/>
  <cols>
    <col min="1" max="1" width="29.85546875" style="24" customWidth="1"/>
    <col min="2" max="2" width="14.140625" style="24" customWidth="1"/>
    <col min="3" max="4" width="11.42578125" style="24"/>
    <col min="5" max="5" width="13" style="24" customWidth="1"/>
    <col min="6" max="6" width="12.42578125" style="24" customWidth="1"/>
    <col min="7" max="12" width="12.7109375" style="24" customWidth="1"/>
    <col min="13" max="16384" width="11.42578125" style="24"/>
  </cols>
  <sheetData>
    <row r="1" spans="1:9" ht="18.75" thickBot="1" x14ac:dyDescent="0.25">
      <c r="A1" s="55" t="s">
        <v>20</v>
      </c>
      <c r="B1" s="56"/>
      <c r="C1" s="57"/>
      <c r="E1" s="34" t="s">
        <v>24</v>
      </c>
      <c r="F1" s="60">
        <v>42256</v>
      </c>
      <c r="G1" s="60"/>
    </row>
    <row r="2" spans="1:9" ht="22.5" customHeight="1" x14ac:dyDescent="0.2">
      <c r="A2" s="59" t="s">
        <v>53</v>
      </c>
      <c r="B2" s="59"/>
      <c r="C2" s="59"/>
      <c r="F2" s="35">
        <v>0</v>
      </c>
      <c r="G2" s="36"/>
      <c r="H2" s="37" t="s">
        <v>17</v>
      </c>
      <c r="I2" s="37" t="s">
        <v>18</v>
      </c>
    </row>
    <row r="3" spans="1:9" x14ac:dyDescent="0.2">
      <c r="A3" s="70" t="s">
        <v>0</v>
      </c>
      <c r="B3" s="70" t="s">
        <v>1</v>
      </c>
      <c r="C3" s="70" t="s">
        <v>54</v>
      </c>
      <c r="F3" s="35">
        <v>20</v>
      </c>
      <c r="G3" s="35" t="s">
        <v>55</v>
      </c>
      <c r="H3" s="36"/>
      <c r="I3" s="36"/>
    </row>
    <row r="4" spans="1:9" x14ac:dyDescent="0.2">
      <c r="A4" s="66" t="s">
        <v>2</v>
      </c>
      <c r="B4" s="67" t="s">
        <v>17</v>
      </c>
      <c r="C4" s="68">
        <v>46</v>
      </c>
      <c r="F4" s="35">
        <v>30</v>
      </c>
      <c r="G4" s="35" t="s">
        <v>56</v>
      </c>
      <c r="H4" s="36"/>
      <c r="I4" s="36"/>
    </row>
    <row r="5" spans="1:9" x14ac:dyDescent="0.2">
      <c r="A5" s="66" t="s">
        <v>3</v>
      </c>
      <c r="B5" s="67" t="s">
        <v>17</v>
      </c>
      <c r="C5" s="68">
        <v>57</v>
      </c>
      <c r="F5" s="35">
        <v>40</v>
      </c>
      <c r="G5" s="35" t="s">
        <v>57</v>
      </c>
      <c r="H5" s="36"/>
      <c r="I5" s="36"/>
    </row>
    <row r="6" spans="1:9" x14ac:dyDescent="0.2">
      <c r="A6" s="66" t="s">
        <v>10</v>
      </c>
      <c r="B6" s="67" t="s">
        <v>18</v>
      </c>
      <c r="C6" s="68">
        <v>26</v>
      </c>
      <c r="F6" s="35">
        <v>50</v>
      </c>
      <c r="G6" s="35" t="s">
        <v>58</v>
      </c>
      <c r="H6" s="36"/>
      <c r="I6" s="36"/>
    </row>
    <row r="7" spans="1:9" x14ac:dyDescent="0.2">
      <c r="A7" s="66" t="s">
        <v>4</v>
      </c>
      <c r="B7" s="67" t="s">
        <v>17</v>
      </c>
      <c r="C7" s="68">
        <v>58</v>
      </c>
      <c r="F7" s="35">
        <v>60</v>
      </c>
      <c r="G7" s="35" t="s">
        <v>59</v>
      </c>
      <c r="H7" s="36"/>
      <c r="I7" s="36"/>
    </row>
    <row r="8" spans="1:9" x14ac:dyDescent="0.2">
      <c r="A8" s="66" t="s">
        <v>11</v>
      </c>
      <c r="B8" s="67" t="s">
        <v>18</v>
      </c>
      <c r="C8" s="68">
        <v>38</v>
      </c>
      <c r="F8" s="35">
        <v>100</v>
      </c>
      <c r="G8" s="35" t="s">
        <v>60</v>
      </c>
      <c r="H8" s="36"/>
      <c r="I8" s="36"/>
    </row>
    <row r="9" spans="1:9" x14ac:dyDescent="0.2">
      <c r="A9" s="66" t="s">
        <v>5</v>
      </c>
      <c r="B9" s="67" t="s">
        <v>17</v>
      </c>
      <c r="C9" s="68">
        <v>55</v>
      </c>
    </row>
    <row r="10" spans="1:9" x14ac:dyDescent="0.2">
      <c r="A10" s="66" t="s">
        <v>12</v>
      </c>
      <c r="B10" s="67" t="s">
        <v>18</v>
      </c>
      <c r="C10" s="68">
        <v>46</v>
      </c>
    </row>
    <row r="11" spans="1:9" x14ac:dyDescent="0.2">
      <c r="A11" s="66" t="s">
        <v>6</v>
      </c>
      <c r="B11" s="67" t="s">
        <v>17</v>
      </c>
      <c r="C11" s="68">
        <v>34</v>
      </c>
    </row>
    <row r="12" spans="1:9" x14ac:dyDescent="0.2">
      <c r="A12" s="66" t="s">
        <v>13</v>
      </c>
      <c r="B12" s="67" t="s">
        <v>18</v>
      </c>
      <c r="C12" s="68">
        <v>44</v>
      </c>
    </row>
    <row r="13" spans="1:9" x14ac:dyDescent="0.2">
      <c r="A13" s="66" t="s">
        <v>14</v>
      </c>
      <c r="B13" s="67" t="s">
        <v>18</v>
      </c>
      <c r="C13" s="68">
        <v>45</v>
      </c>
    </row>
    <row r="14" spans="1:9" x14ac:dyDescent="0.2">
      <c r="A14" s="66" t="s">
        <v>7</v>
      </c>
      <c r="B14" s="67" t="s">
        <v>17</v>
      </c>
      <c r="C14" s="68">
        <v>57</v>
      </c>
    </row>
    <row r="15" spans="1:9" x14ac:dyDescent="0.2">
      <c r="A15" s="66" t="s">
        <v>15</v>
      </c>
      <c r="B15" s="67" t="s">
        <v>18</v>
      </c>
      <c r="C15" s="68">
        <v>56</v>
      </c>
    </row>
    <row r="16" spans="1:9" x14ac:dyDescent="0.2">
      <c r="A16" s="66" t="s">
        <v>8</v>
      </c>
      <c r="B16" s="67" t="s">
        <v>17</v>
      </c>
      <c r="C16" s="68">
        <v>25</v>
      </c>
    </row>
    <row r="17" spans="1:3" x14ac:dyDescent="0.2">
      <c r="A17" s="66" t="s">
        <v>9</v>
      </c>
      <c r="B17" s="67" t="s">
        <v>17</v>
      </c>
      <c r="C17" s="68">
        <v>34</v>
      </c>
    </row>
    <row r="18" spans="1:3" x14ac:dyDescent="0.2">
      <c r="A18" s="66" t="s">
        <v>16</v>
      </c>
      <c r="B18" s="67" t="s">
        <v>18</v>
      </c>
      <c r="C18" s="68">
        <v>42</v>
      </c>
    </row>
    <row r="19" spans="1:3" x14ac:dyDescent="0.2">
      <c r="A19" s="68" t="s">
        <v>96</v>
      </c>
      <c r="B19" s="69" t="s">
        <v>17</v>
      </c>
      <c r="C19" s="68">
        <v>31</v>
      </c>
    </row>
    <row r="20" spans="1:3" x14ac:dyDescent="0.2">
      <c r="A20" s="68" t="s">
        <v>97</v>
      </c>
      <c r="B20" s="69" t="s">
        <v>18</v>
      </c>
      <c r="C20" s="68">
        <v>41</v>
      </c>
    </row>
    <row r="21" spans="1:3" x14ac:dyDescent="0.2">
      <c r="A21" s="68" t="s">
        <v>98</v>
      </c>
      <c r="B21" s="69" t="s">
        <v>17</v>
      </c>
      <c r="C21" s="68">
        <v>48</v>
      </c>
    </row>
    <row r="22" spans="1:3" x14ac:dyDescent="0.2">
      <c r="A22" s="68" t="s">
        <v>99</v>
      </c>
      <c r="B22" s="69" t="s">
        <v>18</v>
      </c>
      <c r="C22" s="68">
        <v>36</v>
      </c>
    </row>
    <row r="23" spans="1:3" x14ac:dyDescent="0.2">
      <c r="A23" s="68" t="s">
        <v>100</v>
      </c>
      <c r="B23" s="69" t="s">
        <v>18</v>
      </c>
      <c r="C23" s="68">
        <v>39</v>
      </c>
    </row>
    <row r="24" spans="1:3" x14ac:dyDescent="0.2">
      <c r="A24" s="68" t="s">
        <v>101</v>
      </c>
      <c r="B24" s="69" t="s">
        <v>17</v>
      </c>
      <c r="C24" s="68">
        <v>53</v>
      </c>
    </row>
    <row r="25" spans="1:3" x14ac:dyDescent="0.2">
      <c r="A25" s="68" t="s">
        <v>102</v>
      </c>
      <c r="B25" s="69" t="s">
        <v>18</v>
      </c>
      <c r="C25" s="68">
        <v>32</v>
      </c>
    </row>
    <row r="26" spans="1:3" x14ac:dyDescent="0.2">
      <c r="A26" s="68" t="s">
        <v>103</v>
      </c>
      <c r="B26" s="69" t="s">
        <v>17</v>
      </c>
      <c r="C26" s="68">
        <v>38</v>
      </c>
    </row>
    <row r="27" spans="1:3" x14ac:dyDescent="0.2">
      <c r="A27" s="68" t="s">
        <v>104</v>
      </c>
      <c r="B27" s="69" t="s">
        <v>18</v>
      </c>
      <c r="C27" s="68">
        <v>43</v>
      </c>
    </row>
    <row r="28" spans="1:3" x14ac:dyDescent="0.2">
      <c r="A28" s="68" t="s">
        <v>105</v>
      </c>
      <c r="B28" s="69" t="s">
        <v>18</v>
      </c>
      <c r="C28" s="68">
        <v>53</v>
      </c>
    </row>
    <row r="29" spans="1:3" x14ac:dyDescent="0.2">
      <c r="A29" s="68" t="s">
        <v>106</v>
      </c>
      <c r="B29" s="69" t="s">
        <v>17</v>
      </c>
      <c r="C29" s="68">
        <v>49</v>
      </c>
    </row>
    <row r="30" spans="1:3" x14ac:dyDescent="0.2">
      <c r="A30" s="68" t="s">
        <v>107</v>
      </c>
      <c r="B30" s="69" t="s">
        <v>17</v>
      </c>
      <c r="C30" s="68">
        <v>55</v>
      </c>
    </row>
    <row r="31" spans="1:3" x14ac:dyDescent="0.2">
      <c r="A31" s="68" t="s">
        <v>108</v>
      </c>
      <c r="B31" s="69" t="s">
        <v>18</v>
      </c>
      <c r="C31" s="68">
        <v>50</v>
      </c>
    </row>
    <row r="32" spans="1:3" x14ac:dyDescent="0.2">
      <c r="A32" s="68" t="s">
        <v>109</v>
      </c>
      <c r="B32" s="69" t="s">
        <v>18</v>
      </c>
      <c r="C32" s="68">
        <v>43</v>
      </c>
    </row>
    <row r="33" spans="1:3" x14ac:dyDescent="0.2">
      <c r="A33" s="68" t="s">
        <v>110</v>
      </c>
      <c r="B33" s="69" t="s">
        <v>17</v>
      </c>
      <c r="C33" s="68">
        <v>33</v>
      </c>
    </row>
    <row r="34" spans="1:3" x14ac:dyDescent="0.2">
      <c r="A34" s="68" t="s">
        <v>111</v>
      </c>
      <c r="B34" s="69" t="s">
        <v>17</v>
      </c>
      <c r="C34" s="68">
        <v>36</v>
      </c>
    </row>
    <row r="35" spans="1:3" x14ac:dyDescent="0.2">
      <c r="A35" s="68" t="s">
        <v>112</v>
      </c>
      <c r="B35" s="69" t="s">
        <v>17</v>
      </c>
      <c r="C35" s="68">
        <v>46</v>
      </c>
    </row>
    <row r="36" spans="1:3" x14ac:dyDescent="0.2">
      <c r="A36" s="68" t="s">
        <v>113</v>
      </c>
      <c r="B36" s="69" t="s">
        <v>18</v>
      </c>
      <c r="C36" s="68">
        <v>44</v>
      </c>
    </row>
    <row r="37" spans="1:3" x14ac:dyDescent="0.2">
      <c r="A37" s="68" t="s">
        <v>114</v>
      </c>
      <c r="B37" s="69" t="s">
        <v>18</v>
      </c>
      <c r="C37" s="68">
        <v>42</v>
      </c>
    </row>
    <row r="38" spans="1:3" x14ac:dyDescent="0.2">
      <c r="A38" s="68"/>
      <c r="B38" s="69"/>
      <c r="C38" s="68"/>
    </row>
    <row r="39" spans="1:3" x14ac:dyDescent="0.2">
      <c r="A39" s="68"/>
      <c r="B39" s="68"/>
      <c r="C39" s="68"/>
    </row>
    <row r="40" spans="1:3" x14ac:dyDescent="0.2">
      <c r="A40" s="68"/>
      <c r="B40" s="68"/>
      <c r="C40" s="68"/>
    </row>
    <row r="41" spans="1:3" x14ac:dyDescent="0.2">
      <c r="A41" s="68"/>
      <c r="B41" s="68"/>
      <c r="C41" s="68"/>
    </row>
    <row r="42" spans="1:3" x14ac:dyDescent="0.2">
      <c r="A42" s="68"/>
      <c r="B42" s="68"/>
      <c r="C42" s="68"/>
    </row>
    <row r="43" spans="1:3" x14ac:dyDescent="0.2">
      <c r="A43" s="68"/>
      <c r="B43" s="68"/>
      <c r="C43" s="68"/>
    </row>
    <row r="44" spans="1:3" x14ac:dyDescent="0.2">
      <c r="A44" s="68"/>
      <c r="B44" s="68"/>
      <c r="C44" s="68"/>
    </row>
    <row r="45" spans="1:3" x14ac:dyDescent="0.2">
      <c r="A45" s="68"/>
      <c r="B45" s="68"/>
      <c r="C45" s="68"/>
    </row>
    <row r="46" spans="1:3" x14ac:dyDescent="0.2">
      <c r="A46" s="68"/>
      <c r="B46" s="68"/>
      <c r="C46" s="68"/>
    </row>
  </sheetData>
  <mergeCells count="3">
    <mergeCell ref="A1:C1"/>
    <mergeCell ref="F1:G1"/>
    <mergeCell ref="A2:C2"/>
  </mergeCell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workbookViewId="0">
      <selection activeCell="D1" sqref="D1"/>
    </sheetView>
  </sheetViews>
  <sheetFormatPr baseColWidth="10" defaultRowHeight="12.75" x14ac:dyDescent="0.2"/>
  <cols>
    <col min="1" max="1" width="29.85546875" style="24" customWidth="1"/>
    <col min="2" max="2" width="14.140625" style="24" customWidth="1"/>
    <col min="3" max="4" width="11.42578125" style="24"/>
    <col min="5" max="5" width="13" style="24" customWidth="1"/>
    <col min="6" max="6" width="12.42578125" style="24" customWidth="1"/>
    <col min="7" max="12" width="12.7109375" style="24" customWidth="1"/>
    <col min="13" max="16384" width="11.42578125" style="24"/>
  </cols>
  <sheetData>
    <row r="1" spans="1:9" ht="18.75" thickBot="1" x14ac:dyDescent="0.25">
      <c r="A1" s="55" t="s">
        <v>23</v>
      </c>
      <c r="B1" s="56"/>
      <c r="C1" s="57"/>
      <c r="E1" s="34" t="s">
        <v>24</v>
      </c>
      <c r="F1" s="60">
        <v>42257</v>
      </c>
      <c r="G1" s="60"/>
    </row>
    <row r="2" spans="1:9" ht="22.5" customHeight="1" x14ac:dyDescent="0.2">
      <c r="A2" s="59" t="s">
        <v>53</v>
      </c>
      <c r="B2" s="59"/>
      <c r="C2" s="59"/>
      <c r="F2" s="35">
        <v>0</v>
      </c>
      <c r="G2" s="36"/>
      <c r="H2" s="37" t="s">
        <v>17</v>
      </c>
      <c r="I2" s="37" t="s">
        <v>18</v>
      </c>
    </row>
    <row r="3" spans="1:9" x14ac:dyDescent="0.2">
      <c r="A3" s="70" t="s">
        <v>0</v>
      </c>
      <c r="B3" s="70" t="s">
        <v>1</v>
      </c>
      <c r="C3" s="70" t="s">
        <v>54</v>
      </c>
      <c r="F3" s="35">
        <v>20</v>
      </c>
      <c r="G3" s="35" t="s">
        <v>55</v>
      </c>
      <c r="H3" s="36"/>
      <c r="I3" s="36"/>
    </row>
    <row r="4" spans="1:9" x14ac:dyDescent="0.2">
      <c r="A4" s="66" t="s">
        <v>2</v>
      </c>
      <c r="B4" s="67" t="s">
        <v>17</v>
      </c>
      <c r="C4" s="68">
        <v>62</v>
      </c>
      <c r="F4" s="35">
        <v>30</v>
      </c>
      <c r="G4" s="35" t="s">
        <v>56</v>
      </c>
      <c r="H4" s="36"/>
      <c r="I4" s="36"/>
    </row>
    <row r="5" spans="1:9" x14ac:dyDescent="0.2">
      <c r="A5" s="66" t="s">
        <v>3</v>
      </c>
      <c r="B5" s="67" t="s">
        <v>17</v>
      </c>
      <c r="C5" s="68">
        <v>41</v>
      </c>
      <c r="F5" s="35">
        <v>40</v>
      </c>
      <c r="G5" s="35" t="s">
        <v>57</v>
      </c>
      <c r="H5" s="36"/>
      <c r="I5" s="36"/>
    </row>
    <row r="6" spans="1:9" x14ac:dyDescent="0.2">
      <c r="A6" s="66" t="s">
        <v>10</v>
      </c>
      <c r="B6" s="67" t="s">
        <v>18</v>
      </c>
      <c r="C6" s="68">
        <v>49</v>
      </c>
      <c r="F6" s="35">
        <v>50</v>
      </c>
      <c r="G6" s="35" t="s">
        <v>58</v>
      </c>
      <c r="H6" s="36"/>
      <c r="I6" s="36"/>
    </row>
    <row r="7" spans="1:9" x14ac:dyDescent="0.2">
      <c r="A7" s="66" t="s">
        <v>4</v>
      </c>
      <c r="B7" s="67" t="s">
        <v>17</v>
      </c>
      <c r="C7" s="68">
        <v>45</v>
      </c>
      <c r="F7" s="35">
        <v>60</v>
      </c>
      <c r="G7" s="35" t="s">
        <v>59</v>
      </c>
      <c r="H7" s="36"/>
      <c r="I7" s="36"/>
    </row>
    <row r="8" spans="1:9" x14ac:dyDescent="0.2">
      <c r="A8" s="66" t="s">
        <v>11</v>
      </c>
      <c r="B8" s="67" t="s">
        <v>18</v>
      </c>
      <c r="C8" s="68">
        <v>36</v>
      </c>
      <c r="F8" s="35">
        <v>100</v>
      </c>
      <c r="G8" s="35" t="s">
        <v>60</v>
      </c>
      <c r="H8" s="36"/>
      <c r="I8" s="36"/>
    </row>
    <row r="9" spans="1:9" x14ac:dyDescent="0.2">
      <c r="A9" s="66" t="s">
        <v>5</v>
      </c>
      <c r="B9" s="67" t="s">
        <v>17</v>
      </c>
      <c r="C9" s="68">
        <v>38</v>
      </c>
    </row>
    <row r="10" spans="1:9" x14ac:dyDescent="0.2">
      <c r="A10" s="66" t="s">
        <v>12</v>
      </c>
      <c r="B10" s="67" t="s">
        <v>18</v>
      </c>
      <c r="C10" s="68">
        <v>53</v>
      </c>
    </row>
    <row r="11" spans="1:9" x14ac:dyDescent="0.2">
      <c r="A11" s="66" t="s">
        <v>6</v>
      </c>
      <c r="B11" s="67" t="s">
        <v>17</v>
      </c>
      <c r="C11" s="68">
        <v>31</v>
      </c>
    </row>
    <row r="12" spans="1:9" x14ac:dyDescent="0.2">
      <c r="A12" s="66" t="s">
        <v>13</v>
      </c>
      <c r="B12" s="67" t="s">
        <v>18</v>
      </c>
      <c r="C12" s="68">
        <v>42</v>
      </c>
    </row>
    <row r="13" spans="1:9" x14ac:dyDescent="0.2">
      <c r="A13" s="68"/>
      <c r="B13" s="69"/>
      <c r="C13" s="68"/>
    </row>
    <row r="14" spans="1:9" x14ac:dyDescent="0.2">
      <c r="A14" s="68"/>
      <c r="B14" s="69"/>
      <c r="C14" s="68"/>
    </row>
    <row r="15" spans="1:9" x14ac:dyDescent="0.2">
      <c r="A15" s="68"/>
      <c r="B15" s="69"/>
      <c r="C15" s="68"/>
    </row>
    <row r="16" spans="1:9" x14ac:dyDescent="0.2">
      <c r="A16" s="68"/>
      <c r="B16" s="69"/>
      <c r="C16" s="68"/>
    </row>
    <row r="17" spans="1:3" x14ac:dyDescent="0.2">
      <c r="A17" s="68"/>
      <c r="B17" s="69"/>
      <c r="C17" s="68"/>
    </row>
    <row r="18" spans="1:3" x14ac:dyDescent="0.2">
      <c r="A18" s="68"/>
      <c r="B18" s="69"/>
      <c r="C18" s="68"/>
    </row>
    <row r="19" spans="1:3" x14ac:dyDescent="0.2">
      <c r="A19" s="68"/>
      <c r="B19" s="69"/>
      <c r="C19" s="68"/>
    </row>
    <row r="20" spans="1:3" x14ac:dyDescent="0.2">
      <c r="A20" s="68"/>
      <c r="B20" s="69"/>
      <c r="C20" s="68"/>
    </row>
    <row r="21" spans="1:3" x14ac:dyDescent="0.2">
      <c r="A21" s="68"/>
      <c r="B21" s="69"/>
      <c r="C21" s="68"/>
    </row>
    <row r="22" spans="1:3" x14ac:dyDescent="0.2">
      <c r="A22" s="68"/>
      <c r="B22" s="69"/>
      <c r="C22" s="68"/>
    </row>
    <row r="23" spans="1:3" x14ac:dyDescent="0.2">
      <c r="A23" s="68"/>
      <c r="B23" s="69"/>
      <c r="C23" s="68"/>
    </row>
    <row r="24" spans="1:3" x14ac:dyDescent="0.2">
      <c r="A24" s="68"/>
      <c r="B24" s="69"/>
      <c r="C24" s="68"/>
    </row>
    <row r="25" spans="1:3" x14ac:dyDescent="0.2">
      <c r="A25" s="68"/>
      <c r="B25" s="69"/>
      <c r="C25" s="68"/>
    </row>
    <row r="26" spans="1:3" x14ac:dyDescent="0.2">
      <c r="A26" s="68"/>
      <c r="B26" s="69"/>
      <c r="C26" s="68"/>
    </row>
    <row r="27" spans="1:3" x14ac:dyDescent="0.2">
      <c r="A27" s="68"/>
      <c r="B27" s="69"/>
      <c r="C27" s="68"/>
    </row>
    <row r="28" spans="1:3" x14ac:dyDescent="0.2">
      <c r="A28" s="68"/>
      <c r="B28" s="69"/>
      <c r="C28" s="68"/>
    </row>
    <row r="29" spans="1:3" x14ac:dyDescent="0.2">
      <c r="A29" s="68"/>
      <c r="B29" s="69"/>
      <c r="C29" s="68"/>
    </row>
    <row r="30" spans="1:3" x14ac:dyDescent="0.2">
      <c r="A30" s="68"/>
      <c r="B30" s="69"/>
      <c r="C30" s="68"/>
    </row>
    <row r="31" spans="1:3" x14ac:dyDescent="0.2">
      <c r="A31" s="68"/>
      <c r="B31" s="69"/>
      <c r="C31" s="68"/>
    </row>
    <row r="32" spans="1:3" x14ac:dyDescent="0.2">
      <c r="A32" s="68"/>
      <c r="B32" s="69"/>
      <c r="C32" s="68"/>
    </row>
    <row r="33" spans="1:3" x14ac:dyDescent="0.2">
      <c r="A33" s="68"/>
      <c r="B33" s="69"/>
      <c r="C33" s="68"/>
    </row>
    <row r="34" spans="1:3" x14ac:dyDescent="0.2">
      <c r="A34" s="68"/>
      <c r="B34" s="69"/>
      <c r="C34" s="68"/>
    </row>
    <row r="35" spans="1:3" x14ac:dyDescent="0.2">
      <c r="A35" s="68"/>
      <c r="B35" s="68"/>
      <c r="C35" s="68"/>
    </row>
    <row r="36" spans="1:3" x14ac:dyDescent="0.2">
      <c r="A36" s="68"/>
      <c r="B36" s="68"/>
      <c r="C36" s="68"/>
    </row>
    <row r="37" spans="1:3" x14ac:dyDescent="0.2">
      <c r="A37" s="68"/>
      <c r="B37" s="68"/>
      <c r="C37" s="68"/>
    </row>
    <row r="38" spans="1:3" x14ac:dyDescent="0.2">
      <c r="A38" s="68"/>
      <c r="B38" s="68"/>
      <c r="C38" s="68"/>
    </row>
    <row r="39" spans="1:3" x14ac:dyDescent="0.2">
      <c r="A39" s="68"/>
      <c r="B39" s="68"/>
      <c r="C39" s="68"/>
    </row>
    <row r="40" spans="1:3" x14ac:dyDescent="0.2">
      <c r="A40" s="68"/>
      <c r="B40" s="68"/>
      <c r="C40" s="68"/>
    </row>
    <row r="41" spans="1:3" x14ac:dyDescent="0.2">
      <c r="A41" s="68"/>
      <c r="B41" s="68"/>
      <c r="C41" s="68"/>
    </row>
    <row r="42" spans="1:3" x14ac:dyDescent="0.2">
      <c r="A42" s="68"/>
      <c r="B42" s="68"/>
      <c r="C42" s="68"/>
    </row>
    <row r="43" spans="1:3" x14ac:dyDescent="0.2">
      <c r="A43" s="68"/>
      <c r="B43" s="68"/>
      <c r="C43" s="68"/>
    </row>
    <row r="44" spans="1:3" x14ac:dyDescent="0.2">
      <c r="A44" s="68"/>
      <c r="B44" s="68"/>
      <c r="C44" s="68"/>
    </row>
    <row r="45" spans="1:3" x14ac:dyDescent="0.2">
      <c r="A45" s="68"/>
      <c r="B45" s="68"/>
      <c r="C45" s="68"/>
    </row>
    <row r="46" spans="1:3" x14ac:dyDescent="0.2">
      <c r="A46" s="68"/>
      <c r="B46" s="68"/>
      <c r="C46" s="68"/>
    </row>
  </sheetData>
  <mergeCells count="3">
    <mergeCell ref="A1:C1"/>
    <mergeCell ref="F1:G1"/>
    <mergeCell ref="A2:C2"/>
  </mergeCell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B2" sqref="B2"/>
    </sheetView>
  </sheetViews>
  <sheetFormatPr baseColWidth="10" defaultRowHeight="12.75" x14ac:dyDescent="0.2"/>
  <cols>
    <col min="1" max="1" width="11.28515625" style="24" bestFit="1" customWidth="1"/>
    <col min="2" max="2" width="16" style="24" customWidth="1"/>
    <col min="3" max="3" width="22.28515625" style="24" bestFit="1" customWidth="1"/>
    <col min="4" max="4" width="5.85546875" style="24" customWidth="1"/>
    <col min="5" max="5" width="17.42578125" style="24" customWidth="1"/>
    <col min="6" max="6" width="12.140625" style="24" customWidth="1"/>
    <col min="7" max="16384" width="11.42578125" style="24"/>
  </cols>
  <sheetData>
    <row r="1" spans="1:6" ht="21.75" customHeight="1" x14ac:dyDescent="0.2">
      <c r="A1" s="23" t="s">
        <v>45</v>
      </c>
      <c r="B1" s="23" t="s">
        <v>46</v>
      </c>
      <c r="C1" s="23" t="s">
        <v>47</v>
      </c>
      <c r="D1" s="23" t="s">
        <v>48</v>
      </c>
      <c r="E1" s="23" t="s">
        <v>49</v>
      </c>
      <c r="F1" s="23" t="s">
        <v>50</v>
      </c>
    </row>
    <row r="2" spans="1:6" x14ac:dyDescent="0.2">
      <c r="A2" s="25" t="s">
        <v>21</v>
      </c>
      <c r="B2" s="26">
        <v>10</v>
      </c>
      <c r="C2" s="26">
        <v>12</v>
      </c>
      <c r="D2" s="26">
        <v>22</v>
      </c>
      <c r="E2" s="26">
        <v>2</v>
      </c>
      <c r="F2" s="26">
        <f>E2*D2</f>
        <v>44</v>
      </c>
    </row>
    <row r="3" spans="1:6" x14ac:dyDescent="0.2">
      <c r="A3" s="25" t="s">
        <v>22</v>
      </c>
      <c r="B3" s="26">
        <v>9</v>
      </c>
      <c r="C3" s="26">
        <v>12</v>
      </c>
      <c r="D3" s="26">
        <v>20</v>
      </c>
      <c r="E3" s="26">
        <v>2</v>
      </c>
      <c r="F3" s="26">
        <f>E3*D3</f>
        <v>40</v>
      </c>
    </row>
    <row r="4" spans="1:6" x14ac:dyDescent="0.2">
      <c r="A4" s="25" t="s">
        <v>20</v>
      </c>
      <c r="B4" s="26">
        <v>12</v>
      </c>
      <c r="C4" s="26">
        <v>14</v>
      </c>
      <c r="D4" s="26">
        <v>20</v>
      </c>
      <c r="E4" s="26">
        <v>1</v>
      </c>
      <c r="F4" s="26">
        <f>E4*D4</f>
        <v>20</v>
      </c>
    </row>
    <row r="5" spans="1:6" x14ac:dyDescent="0.2">
      <c r="A5" s="25" t="s">
        <v>23</v>
      </c>
      <c r="B5" s="26">
        <v>10</v>
      </c>
      <c r="C5" s="26">
        <v>11</v>
      </c>
      <c r="D5" s="26">
        <v>17</v>
      </c>
      <c r="E5" s="26">
        <v>2</v>
      </c>
      <c r="F5" s="26">
        <f>E5*D5</f>
        <v>34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C23" sqref="C23"/>
    </sheetView>
  </sheetViews>
  <sheetFormatPr baseColWidth="10" defaultRowHeight="12.75" x14ac:dyDescent="0.2"/>
  <cols>
    <col min="1" max="1" width="19.140625" customWidth="1"/>
    <col min="2" max="2" width="66.7109375" customWidth="1"/>
    <col min="4" max="4" width="12.5703125" customWidth="1"/>
    <col min="5" max="5" width="60.7109375" customWidth="1"/>
  </cols>
  <sheetData>
    <row r="1" spans="1:5" x14ac:dyDescent="0.2">
      <c r="A1" s="14" t="s">
        <v>44</v>
      </c>
    </row>
    <row r="2" spans="1:5" ht="13.5" thickBot="1" x14ac:dyDescent="0.25"/>
    <row r="3" spans="1:5" ht="16.5" thickTop="1" thickBot="1" x14ac:dyDescent="0.3">
      <c r="A3" s="61" t="s">
        <v>36</v>
      </c>
      <c r="B3" s="61"/>
      <c r="D3" s="61" t="s">
        <v>39</v>
      </c>
      <c r="E3" s="61"/>
    </row>
    <row r="4" spans="1:5" ht="13.5" thickTop="1" x14ac:dyDescent="0.2">
      <c r="A4" s="40" t="s">
        <v>61</v>
      </c>
      <c r="B4" s="16" t="s">
        <v>62</v>
      </c>
      <c r="D4" s="62" t="s">
        <v>40</v>
      </c>
      <c r="E4" s="63"/>
    </row>
    <row r="5" spans="1:5" x14ac:dyDescent="0.2">
      <c r="A5" s="41" t="s">
        <v>63</v>
      </c>
      <c r="B5" s="18" t="s">
        <v>64</v>
      </c>
      <c r="D5" s="15" t="s">
        <v>28</v>
      </c>
      <c r="E5" s="16" t="s">
        <v>51</v>
      </c>
    </row>
    <row r="6" spans="1:5" x14ac:dyDescent="0.2">
      <c r="A6" s="41" t="s">
        <v>65</v>
      </c>
      <c r="B6" s="18" t="s">
        <v>66</v>
      </c>
      <c r="D6" s="17" t="s">
        <v>29</v>
      </c>
      <c r="E6" s="21" t="s">
        <v>41</v>
      </c>
    </row>
    <row r="7" spans="1:5" x14ac:dyDescent="0.2">
      <c r="A7" s="41" t="s">
        <v>67</v>
      </c>
      <c r="B7" s="18" t="s">
        <v>68</v>
      </c>
      <c r="D7" s="17" t="s">
        <v>30</v>
      </c>
      <c r="E7" s="21" t="s">
        <v>42</v>
      </c>
    </row>
    <row r="8" spans="1:5" x14ac:dyDescent="0.2">
      <c r="A8" s="41" t="s">
        <v>21</v>
      </c>
      <c r="B8" s="18" t="s">
        <v>69</v>
      </c>
      <c r="D8" s="19" t="s">
        <v>31</v>
      </c>
      <c r="E8" s="22" t="s">
        <v>43</v>
      </c>
    </row>
    <row r="9" spans="1:5" x14ac:dyDescent="0.2">
      <c r="A9" s="41" t="s">
        <v>38</v>
      </c>
      <c r="B9" s="18" t="s">
        <v>37</v>
      </c>
      <c r="D9" s="64" t="s">
        <v>75</v>
      </c>
      <c r="E9" s="65"/>
    </row>
    <row r="10" spans="1:5" x14ac:dyDescent="0.2">
      <c r="A10" s="41" t="s">
        <v>22</v>
      </c>
      <c r="B10" s="18" t="s">
        <v>70</v>
      </c>
      <c r="D10" s="43" t="s">
        <v>28</v>
      </c>
      <c r="E10" s="44" t="s">
        <v>76</v>
      </c>
    </row>
    <row r="11" spans="1:5" x14ac:dyDescent="0.2">
      <c r="A11" s="41" t="s">
        <v>20</v>
      </c>
      <c r="B11" s="18" t="s">
        <v>71</v>
      </c>
      <c r="D11" s="31" t="s">
        <v>77</v>
      </c>
      <c r="E11" s="32" t="s">
        <v>78</v>
      </c>
    </row>
    <row r="12" spans="1:5" x14ac:dyDescent="0.2">
      <c r="A12" s="41" t="s">
        <v>72</v>
      </c>
      <c r="B12" s="18" t="s">
        <v>73</v>
      </c>
      <c r="D12" s="31" t="s">
        <v>79</v>
      </c>
      <c r="E12" s="32" t="s">
        <v>80</v>
      </c>
    </row>
    <row r="13" spans="1:5" x14ac:dyDescent="0.2">
      <c r="A13" s="42" t="s">
        <v>23</v>
      </c>
      <c r="B13" s="20" t="s">
        <v>74</v>
      </c>
      <c r="D13" s="31" t="s">
        <v>81</v>
      </c>
      <c r="E13" s="32" t="s">
        <v>82</v>
      </c>
    </row>
    <row r="14" spans="1:5" x14ac:dyDescent="0.2">
      <c r="D14" s="31" t="s">
        <v>83</v>
      </c>
      <c r="E14" s="32" t="s">
        <v>84</v>
      </c>
    </row>
    <row r="15" spans="1:5" x14ac:dyDescent="0.2">
      <c r="D15" s="31" t="s">
        <v>29</v>
      </c>
      <c r="E15" s="32" t="s">
        <v>85</v>
      </c>
    </row>
    <row r="16" spans="1:5" x14ac:dyDescent="0.2">
      <c r="A16" s="33" t="s">
        <v>52</v>
      </c>
      <c r="D16" s="31" t="s">
        <v>30</v>
      </c>
      <c r="E16" s="32" t="s">
        <v>86</v>
      </c>
    </row>
    <row r="17" spans="4:5" x14ac:dyDescent="0.2">
      <c r="D17" s="31" t="s">
        <v>31</v>
      </c>
      <c r="E17" s="32" t="s">
        <v>87</v>
      </c>
    </row>
    <row r="18" spans="4:5" x14ac:dyDescent="0.2">
      <c r="D18" s="31" t="s">
        <v>88</v>
      </c>
      <c r="E18" s="32" t="s">
        <v>89</v>
      </c>
    </row>
    <row r="19" spans="4:5" x14ac:dyDescent="0.2">
      <c r="D19" s="31" t="s">
        <v>90</v>
      </c>
      <c r="E19" s="32" t="s">
        <v>91</v>
      </c>
    </row>
    <row r="20" spans="4:5" x14ac:dyDescent="0.2">
      <c r="D20" s="31" t="s">
        <v>92</v>
      </c>
      <c r="E20" s="32" t="s">
        <v>93</v>
      </c>
    </row>
    <row r="21" spans="4:5" x14ac:dyDescent="0.2">
      <c r="D21" s="45" t="s">
        <v>94</v>
      </c>
      <c r="E21" s="46" t="s">
        <v>95</v>
      </c>
    </row>
  </sheetData>
  <mergeCells count="4">
    <mergeCell ref="A3:B3"/>
    <mergeCell ref="D3:E3"/>
    <mergeCell ref="D4:E4"/>
    <mergeCell ref="D9:E9"/>
  </mergeCells>
  <pageMargins left="0.25" right="0.25" top="0.75" bottom="0.75" header="0.3" footer="0.3"/>
  <pageSetup paperSize="5" scale="91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TableauBord</vt:lpstr>
      <vt:lpstr>Synthese</vt:lpstr>
      <vt:lpstr>Anglais</vt:lpstr>
      <vt:lpstr>Comptabilité</vt:lpstr>
      <vt:lpstr>Informatique</vt:lpstr>
      <vt:lpstr>Word2013</vt:lpstr>
      <vt:lpstr>TitresLimites</vt:lpstr>
      <vt:lpstr>Paramètres</vt:lpstr>
      <vt:lpstr>AgeAnglais</vt:lpstr>
      <vt:lpstr>AgeComptabilité</vt:lpstr>
      <vt:lpstr>AgeInformatique</vt:lpstr>
      <vt:lpstr>AgeWord2013</vt:lpstr>
      <vt:lpstr>Anglais</vt:lpstr>
      <vt:lpstr>Comptabilité</vt:lpstr>
      <vt:lpstr>Informatique</vt:lpstr>
      <vt:lpstr>Word2013</vt:lpstr>
    </vt:vector>
  </TitlesOfParts>
  <Company>AC SAINT-GILLES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Bagnarol</dc:creator>
  <cp:lastModifiedBy>rejean croteau</cp:lastModifiedBy>
  <cp:lastPrinted>2014-09-07T17:09:41Z</cp:lastPrinted>
  <dcterms:created xsi:type="dcterms:W3CDTF">2009-10-22T08:19:02Z</dcterms:created>
  <dcterms:modified xsi:type="dcterms:W3CDTF">2015-01-18T23:30:45Z</dcterms:modified>
</cp:coreProperties>
</file>