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"/>
    </mc:Choice>
  </mc:AlternateContent>
  <bookViews>
    <workbookView xWindow="0" yWindow="0" windowWidth="19200" windowHeight="11790"/>
  </bookViews>
  <sheets>
    <sheet name="TableauBord" sheetId="18" r:id="rId1"/>
    <sheet name="Synthese" sheetId="9" r:id="rId2"/>
    <sheet name="Anglais" sheetId="20" r:id="rId3"/>
    <sheet name="Comptabilité" sheetId="21" r:id="rId4"/>
    <sheet name="Informatique" sheetId="22" r:id="rId5"/>
    <sheet name="Word2013" sheetId="23" r:id="rId6"/>
    <sheet name="TitresLimites" sheetId="19" r:id="rId7"/>
    <sheet name="Paramètres" sheetId="15" r:id="rId8"/>
  </sheets>
  <definedNames>
    <definedName name="AgeAnglais">Anglais!$C$4:$C$100</definedName>
    <definedName name="AgeComptabilité">Comptabilité!$C$4:$C$100</definedName>
    <definedName name="AgeInformatique">Informatique!$C$4:$C$100</definedName>
    <definedName name="AgeWord2013">Word2013!$C$4:$C$100</definedName>
    <definedName name="Anglais">Anglais!$B$4:$B$100</definedName>
    <definedName name="C_ChoixTitre" comment="Renvoi la plage fait dans la liste de titres de cours">INDIRECT(TableauBord!$B$3)</definedName>
    <definedName name="Comptabilité">Comptabilité!$B$4:$B$100</definedName>
    <definedName name="Informatique">Informatique!$B$4:$B$100</definedName>
    <definedName name="L_TitreCours">OFFSET(TitresLimites!$A:$A,1,,COUNTA(TitresLimites!$A:$A)-1)</definedName>
    <definedName name="Word2013">Word2013!$B$4:$B$100</definedName>
  </definedNames>
  <calcPr calcId="152511"/>
</workbook>
</file>

<file path=xl/calcChain.xml><?xml version="1.0" encoding="utf-8"?>
<calcChain xmlns="http://schemas.openxmlformats.org/spreadsheetml/2006/main">
  <c r="F5" i="19" l="1"/>
  <c r="F4" i="19"/>
  <c r="F3" i="19"/>
  <c r="F2" i="19"/>
  <c r="D6" i="9"/>
  <c r="B5" i="9"/>
  <c r="C3" i="9"/>
  <c r="C5" i="9"/>
  <c r="D3" i="9"/>
  <c r="D5" i="9"/>
  <c r="C6" i="18"/>
  <c r="C5" i="18"/>
  <c r="B4" i="9"/>
  <c r="B6" i="9"/>
  <c r="C4" i="9"/>
  <c r="C6" i="9"/>
  <c r="D4" i="9"/>
  <c r="B3" i="9"/>
  <c r="C4" i="18"/>
</calcChain>
</file>

<file path=xl/sharedStrings.xml><?xml version="1.0" encoding="utf-8"?>
<sst xmlns="http://schemas.openxmlformats.org/spreadsheetml/2006/main" count="301" uniqueCount="126">
  <si>
    <t>Noms</t>
  </si>
  <si>
    <t>Genre</t>
  </si>
  <si>
    <t>M. David Sylvain</t>
  </si>
  <si>
    <t>M. Steven Vasquez</t>
  </si>
  <si>
    <t>M. Rémy Arnoux</t>
  </si>
  <si>
    <t>M. Francis Vidal</t>
  </si>
  <si>
    <t>M. Audric Norbert</t>
  </si>
  <si>
    <t>M. Laurent Sirois</t>
  </si>
  <si>
    <t>M. Michel Guillo</t>
  </si>
  <si>
    <t>M. Philippe Chauvet</t>
  </si>
  <si>
    <t>Mme Patrica Côté</t>
  </si>
  <si>
    <t>Mme Coralie Mailloux</t>
  </si>
  <si>
    <t>Mme Catherine Phaneuf</t>
  </si>
  <si>
    <t>Mme Merle Quirion</t>
  </si>
  <si>
    <t>Mme Laura Thierry</t>
  </si>
  <si>
    <t>Mme Noelle Sauvé</t>
  </si>
  <si>
    <t>Mme François Lazure</t>
  </si>
  <si>
    <t>M</t>
  </si>
  <si>
    <t>F</t>
  </si>
  <si>
    <t>M. Xavier-François Berthiaume</t>
  </si>
  <si>
    <t>Informatique</t>
  </si>
  <si>
    <t>Anglais</t>
  </si>
  <si>
    <t>Comptabilité</t>
  </si>
  <si>
    <t>Word2013</t>
  </si>
  <si>
    <t>Début du cours</t>
  </si>
  <si>
    <t>NB</t>
  </si>
  <si>
    <t>H</t>
  </si>
  <si>
    <t>INSCRIPTIONS</t>
  </si>
  <si>
    <t>B3</t>
  </si>
  <si>
    <t>B4</t>
  </si>
  <si>
    <t>B5</t>
  </si>
  <si>
    <t>B6</t>
  </si>
  <si>
    <t>C3</t>
  </si>
  <si>
    <t>C4</t>
  </si>
  <si>
    <t>C5</t>
  </si>
  <si>
    <t>C6</t>
  </si>
  <si>
    <t>D3</t>
  </si>
  <si>
    <t>D4</t>
  </si>
  <si>
    <t>D5</t>
  </si>
  <si>
    <t>D6</t>
  </si>
  <si>
    <r>
      <rPr>
        <b/>
        <sz val="12"/>
        <color indexed="9"/>
        <rFont val="Wingdings"/>
        <charset val="2"/>
      </rPr>
      <t xml:space="preserve">ò </t>
    </r>
    <r>
      <rPr>
        <b/>
        <sz val="12"/>
        <color indexed="9"/>
        <rFont val="Arial"/>
        <family val="2"/>
      </rPr>
      <t xml:space="preserve">Sélection du cours </t>
    </r>
    <r>
      <rPr>
        <b/>
        <sz val="12"/>
        <color indexed="9"/>
        <rFont val="Wingdings"/>
        <charset val="2"/>
      </rPr>
      <t>ò</t>
    </r>
  </si>
  <si>
    <t>Nombre d'inscrit :</t>
  </si>
  <si>
    <t>Hommes :</t>
  </si>
  <si>
    <t>Femmes :</t>
  </si>
  <si>
    <t>Liste des noms</t>
  </si>
  <si>
    <t>=INDIRECT(TableauBord!$B$3)</t>
  </si>
  <si>
    <t>C_ChoixTitre</t>
  </si>
  <si>
    <t>Liste des adresses et leur formules respectives</t>
  </si>
  <si>
    <t>Feuille : TableauBord</t>
  </si>
  <si>
    <t>=NBVAL(C_ChoixTitre)</t>
  </si>
  <si>
    <t>=NB.SI(C_ChoixTitre;"m")</t>
  </si>
  <si>
    <t>=NB.SI(C_ChoixTitre;"f")</t>
  </si>
  <si>
    <t>Liste déroulante avec nom : L_Titre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</si>
  <si>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ont été</t>
    </r>
    <r>
      <rPr>
        <b/>
        <i/>
        <sz val="10"/>
        <color theme="1"/>
        <rFont val="Arial Narrow"/>
        <family val="2"/>
      </rPr>
      <t xml:space="preserve"> créée </t>
    </r>
    <r>
      <rPr>
        <i/>
        <sz val="10"/>
        <color theme="1"/>
        <rFont val="Arial Narrow"/>
        <family val="2"/>
      </rPr>
      <t>dans ce classeur</t>
    </r>
  </si>
  <si>
    <t>L_TitreCours</t>
  </si>
  <si>
    <t>=DECALER(TitresLimites!$A:$A;1;;NBVAL(TitresLimites!$A:$A)-1)</t>
  </si>
  <si>
    <t>Titre</t>
  </si>
  <si>
    <t>Minimum requis</t>
  </si>
  <si>
    <t>Minimum recommandé</t>
  </si>
  <si>
    <t>Max</t>
  </si>
  <si>
    <t>Classe disponible</t>
  </si>
  <si>
    <t>Grand total</t>
  </si>
  <si>
    <t>Note: Tbl_Requis est un tableau et non une plage nommée</t>
  </si>
  <si>
    <t>=NBVAL(INDIRECT(A3))</t>
  </si>
  <si>
    <t>=NBVAL(INDIRECT(A4))</t>
  </si>
  <si>
    <t>=NBVAL(INDIRECT(A5))</t>
  </si>
  <si>
    <t>=NBVAL(INDIRECT(A6))</t>
  </si>
  <si>
    <t>=NB.SI(INDIRECT($A3);"m")</t>
  </si>
  <si>
    <t>=NB.SI(INDIRECT($A4);"m")</t>
  </si>
  <si>
    <t>=NB.SI(INDIRECT($A5);"m")</t>
  </si>
  <si>
    <t>=NB.SI(INDIRECT($A6);"m")</t>
  </si>
  <si>
    <t>=NB.SI(INDIRECT($A3);"f")</t>
  </si>
  <si>
    <t>=NB.SI(INDIRECT($A4);"f")</t>
  </si>
  <si>
    <t>=NB.SI(INDIRECT($A5);"f")</t>
  </si>
  <si>
    <t>=NB.SI(INDIRECT($A6);"f")</t>
  </si>
  <si>
    <t>Feuille : Synthese (ajouté par l'auteur)</t>
  </si>
  <si>
    <t>Inscriptions</t>
  </si>
  <si>
    <t>Age</t>
  </si>
  <si>
    <t>20 et moins</t>
  </si>
  <si>
    <t>21-30</t>
  </si>
  <si>
    <t>31-40</t>
  </si>
  <si>
    <t>41-50</t>
  </si>
  <si>
    <t>51-60</t>
  </si>
  <si>
    <t>60 et plus</t>
  </si>
  <si>
    <t>AgeAnglais</t>
  </si>
  <si>
    <t>=Anglais!$C$4:$C$100</t>
  </si>
  <si>
    <t>AgeComptabilité</t>
  </si>
  <si>
    <t>=Comptabilité!$C$4:$C$100</t>
  </si>
  <si>
    <t>AgeInformatique</t>
  </si>
  <si>
    <t>=Informatique!$C$4:$C$100</t>
  </si>
  <si>
    <t>AgeWord2013</t>
  </si>
  <si>
    <t>=Word2013!$C$4:$C$100</t>
  </si>
  <si>
    <t>=Anglais!$B$4:$B$100</t>
  </si>
  <si>
    <t>=Comptabilité!$B$4:$B$100</t>
  </si>
  <si>
    <t>=Informatique!$B$4:$B$100</t>
  </si>
  <si>
    <t>=Word2013!$B$4:$B$100</t>
  </si>
  <si>
    <t>M. Pierre Dubé</t>
  </si>
  <si>
    <t>Marc Desrochers</t>
  </si>
  <si>
    <t>Sandra St-Gelais</t>
  </si>
  <si>
    <t>Jean-François Godebout</t>
  </si>
  <si>
    <t>Karine Picard</t>
  </si>
  <si>
    <t>Maxime Gelinas</t>
  </si>
  <si>
    <t>Mélissa Tremblay</t>
  </si>
  <si>
    <t>Noël Jacques</t>
  </si>
  <si>
    <t>Yvon Crevier</t>
  </si>
  <si>
    <t>Jean Lemieux</t>
  </si>
  <si>
    <t>Karine Laforest</t>
  </si>
  <si>
    <t>Jean-François Cloutier</t>
  </si>
  <si>
    <t>Julie Dufour</t>
  </si>
  <si>
    <t>Martin Lapointe</t>
  </si>
  <si>
    <t>Thérèse Boucher</t>
  </si>
  <si>
    <t>Linda Boisvert</t>
  </si>
  <si>
    <t>Luc Royer</t>
  </si>
  <si>
    <t>Marie-Ève Nadeau</t>
  </si>
  <si>
    <t>Charles Castonguay</t>
  </si>
  <si>
    <t>Emilie Chantal</t>
  </si>
  <si>
    <t>Annick Leblanc</t>
  </si>
  <si>
    <t>Marc Boisvert</t>
  </si>
  <si>
    <t>François Goulet</t>
  </si>
  <si>
    <t>Marie-Ève Bertrand</t>
  </si>
  <si>
    <t>Johanne Cochrane</t>
  </si>
  <si>
    <t>Marc Larivière</t>
  </si>
  <si>
    <t>Pierre Laliberté</t>
  </si>
  <si>
    <t>Vincent Lague</t>
  </si>
  <si>
    <t>Annick Bernier</t>
  </si>
  <si>
    <t>Céline Lefebvre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</si>
</sst>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\ d\ mmmm\ yyyy"/>
    <numFmt numFmtId="165" formatCode="dddd\ d\ mmmm\ yy"/>
  </numFmts>
  <fonts count="20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color indexed="9"/>
      <name val="Wingdings"/>
      <charset val="2"/>
    </font>
    <font>
      <b/>
      <sz val="12"/>
      <color indexed="9"/>
      <name val="Arial"/>
      <family val="2"/>
    </font>
    <font>
      <b/>
      <sz val="14"/>
      <name val="Comic Sans MS"/>
      <family val="4"/>
    </font>
    <font>
      <b/>
      <sz val="11"/>
      <color theme="0"/>
      <name val="Calibri"/>
      <family val="2"/>
      <scheme val="minor"/>
    </font>
    <font>
      <b/>
      <sz val="18"/>
      <color theme="0"/>
      <name val="Comic Sans MS"/>
      <family val="4"/>
    </font>
    <font>
      <b/>
      <sz val="14"/>
      <color theme="0"/>
      <name val="Comic Sans MS"/>
      <family val="4"/>
    </font>
    <font>
      <sz val="22"/>
      <color theme="0"/>
      <name val="Comic Sans MS"/>
      <family val="4"/>
    </font>
    <font>
      <sz val="14"/>
      <color theme="0"/>
      <name val="Comic Sans MS"/>
      <family val="4"/>
    </font>
    <font>
      <sz val="26"/>
      <color theme="0"/>
      <name val="Comic Sans MS"/>
      <family val="4"/>
    </font>
    <font>
      <b/>
      <sz val="22"/>
      <color theme="0"/>
      <name val="Arial"/>
      <family val="2"/>
    </font>
    <font>
      <b/>
      <sz val="12"/>
      <color theme="0"/>
      <name val="Arial"/>
      <family val="2"/>
    </font>
    <font>
      <b/>
      <i/>
      <sz val="10"/>
      <name val="Arial"/>
      <family val="2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8" fillId="2" borderId="11" applyNumberFormat="0" applyAlignment="0" applyProtection="0"/>
  </cellStyleXfs>
  <cellXfs count="74">
    <xf numFmtId="0" fontId="0" fillId="0" borderId="0" xfId="0"/>
    <xf numFmtId="0" fontId="0" fillId="3" borderId="0" xfId="0" applyFill="1"/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1" fillId="3" borderId="0" xfId="0" applyFont="1" applyFill="1"/>
    <xf numFmtId="0" fontId="0" fillId="4" borderId="0" xfId="0" applyFill="1"/>
    <xf numFmtId="14" fontId="0" fillId="4" borderId="0" xfId="0" applyNumberFormat="1" applyFill="1"/>
    <xf numFmtId="0" fontId="3" fillId="0" borderId="0" xfId="1" applyFill="1"/>
    <xf numFmtId="164" fontId="3" fillId="0" borderId="0" xfId="1" applyNumberFormat="1" applyFill="1"/>
    <xf numFmtId="0" fontId="11" fillId="5" borderId="0" xfId="0" applyFont="1" applyFill="1"/>
    <xf numFmtId="0" fontId="7" fillId="0" borderId="9" xfId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/>
    </xf>
    <xf numFmtId="0" fontId="7" fillId="0" borderId="9" xfId="1" applyFont="1" applyFill="1" applyBorder="1" applyAlignment="1">
      <alignment horizontal="right"/>
    </xf>
    <xf numFmtId="0" fontId="7" fillId="0" borderId="10" xfId="1" applyFont="1" applyFill="1" applyBorder="1" applyAlignment="1">
      <alignment horizontal="right"/>
    </xf>
    <xf numFmtId="0" fontId="17" fillId="0" borderId="0" xfId="0" applyFont="1"/>
    <xf numFmtId="0" fontId="16" fillId="0" borderId="1" xfId="0" applyFont="1" applyBorder="1" applyAlignment="1">
      <alignment horizontal="right"/>
    </xf>
    <xf numFmtId="0" fontId="16" fillId="0" borderId="2" xfId="0" applyFont="1" applyBorder="1"/>
    <xf numFmtId="0" fontId="16" fillId="0" borderId="3" xfId="0" applyFont="1" applyBorder="1" applyAlignment="1">
      <alignment horizontal="right"/>
    </xf>
    <xf numFmtId="0" fontId="16" fillId="0" borderId="4" xfId="0" quotePrefix="1" applyFont="1" applyBorder="1"/>
    <xf numFmtId="0" fontId="16" fillId="0" borderId="5" xfId="0" applyFont="1" applyBorder="1" applyAlignment="1">
      <alignment horizontal="right"/>
    </xf>
    <xf numFmtId="0" fontId="16" fillId="0" borderId="6" xfId="0" quotePrefix="1" applyFont="1" applyBorder="1"/>
    <xf numFmtId="0" fontId="4" fillId="0" borderId="2" xfId="0" applyFont="1" applyBorder="1"/>
    <xf numFmtId="0" fontId="16" fillId="0" borderId="4" xfId="0" applyFont="1" applyBorder="1"/>
    <xf numFmtId="0" fontId="4" fillId="0" borderId="4" xfId="0" applyFont="1" applyBorder="1"/>
    <xf numFmtId="0" fontId="4" fillId="0" borderId="6" xfId="0" applyFont="1" applyBorder="1"/>
    <xf numFmtId="0" fontId="2" fillId="0" borderId="0" xfId="1" applyFont="1" applyFill="1" applyBorder="1" applyAlignment="1">
      <alignment horizontal="center" vertical="center" wrapText="1"/>
    </xf>
    <xf numFmtId="0" fontId="3" fillId="0" borderId="0" xfId="1"/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9" fillId="5" borderId="0" xfId="1" applyFont="1" applyFill="1" applyAlignment="1">
      <alignment horizontal="center"/>
    </xf>
    <xf numFmtId="0" fontId="12" fillId="5" borderId="0" xfId="1" applyFont="1" applyFill="1" applyAlignment="1">
      <alignment horizontal="center"/>
    </xf>
    <xf numFmtId="0" fontId="9" fillId="3" borderId="0" xfId="1" applyFont="1" applyFill="1" applyAlignment="1">
      <alignment horizontal="center"/>
    </xf>
    <xf numFmtId="0" fontId="12" fillId="3" borderId="0" xfId="1" applyFont="1" applyFill="1" applyAlignment="1">
      <alignment horizontal="center"/>
    </xf>
    <xf numFmtId="0" fontId="4" fillId="0" borderId="0" xfId="1" applyFont="1" applyFill="1" applyBorder="1" applyAlignment="1">
      <alignment horizontal="left"/>
    </xf>
    <xf numFmtId="0" fontId="16" fillId="0" borderId="1" xfId="1" applyFont="1" applyBorder="1" applyAlignment="1">
      <alignment horizontal="right"/>
    </xf>
    <xf numFmtId="0" fontId="16" fillId="0" borderId="2" xfId="1" quotePrefix="1" applyFont="1" applyBorder="1"/>
    <xf numFmtId="0" fontId="16" fillId="0" borderId="3" xfId="1" applyFont="1" applyBorder="1" applyAlignment="1">
      <alignment horizontal="right"/>
    </xf>
    <xf numFmtId="0" fontId="16" fillId="0" borderId="4" xfId="1" quotePrefix="1" applyFont="1" applyBorder="1"/>
    <xf numFmtId="0" fontId="16" fillId="0" borderId="5" xfId="1" applyFont="1" applyBorder="1" applyAlignment="1">
      <alignment horizontal="right"/>
    </xf>
    <xf numFmtId="0" fontId="16" fillId="0" borderId="6" xfId="1" quotePrefix="1" applyFont="1" applyBorder="1"/>
    <xf numFmtId="0" fontId="3" fillId="0" borderId="0" xfId="1" applyFont="1" applyAlignment="1">
      <alignment horizontal="right"/>
    </xf>
    <xf numFmtId="0" fontId="3" fillId="0" borderId="10" xfId="1" applyBorder="1" applyAlignment="1">
      <alignment horizontal="right"/>
    </xf>
    <xf numFmtId="0" fontId="3" fillId="0" borderId="10" xfId="1" applyBorder="1"/>
    <xf numFmtId="0" fontId="3" fillId="0" borderId="10" xfId="1" applyBorder="1" applyAlignment="1">
      <alignment horizontal="center" vertical="center"/>
    </xf>
    <xf numFmtId="0" fontId="3" fillId="0" borderId="10" xfId="1" applyFont="1" applyBorder="1" applyAlignment="1">
      <alignment horizontal="right"/>
    </xf>
    <xf numFmtId="0" fontId="3" fillId="0" borderId="0" xfId="1" applyAlignment="1">
      <alignment horizontal="center"/>
    </xf>
    <xf numFmtId="0" fontId="4" fillId="0" borderId="1" xfId="0" applyFont="1" applyBorder="1"/>
    <xf numFmtId="0" fontId="4" fillId="0" borderId="3" xfId="0" applyFont="1" applyBorder="1"/>
    <xf numFmtId="0" fontId="16" fillId="0" borderId="3" xfId="0" applyFont="1" applyBorder="1"/>
    <xf numFmtId="0" fontId="4" fillId="0" borderId="5" xfId="0" applyFont="1" applyBorder="1"/>
    <xf numFmtId="0" fontId="2" fillId="0" borderId="0" xfId="1" applyFont="1" applyFill="1" applyAlignment="1">
      <alignment horizontal="center"/>
    </xf>
    <xf numFmtId="0" fontId="15" fillId="6" borderId="7" xfId="1" applyFont="1" applyFill="1" applyBorder="1" applyAlignment="1">
      <alignment horizontal="center"/>
    </xf>
    <xf numFmtId="0" fontId="15" fillId="6" borderId="8" xfId="1" applyFont="1" applyFill="1" applyBorder="1" applyAlignment="1">
      <alignment horizontal="center"/>
    </xf>
    <xf numFmtId="0" fontId="14" fillId="3" borderId="15" xfId="1" applyFont="1" applyFill="1" applyBorder="1" applyAlignment="1">
      <alignment horizontal="center"/>
    </xf>
    <xf numFmtId="0" fontId="14" fillId="3" borderId="16" xfId="1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/>
    </xf>
    <xf numFmtId="0" fontId="19" fillId="0" borderId="17" xfId="1" applyFont="1" applyBorder="1" applyAlignment="1">
      <alignment horizontal="center" vertical="center"/>
    </xf>
    <xf numFmtId="0" fontId="19" fillId="0" borderId="18" xfId="1" applyFont="1" applyBorder="1" applyAlignment="1">
      <alignment horizontal="center" vertical="center"/>
    </xf>
    <xf numFmtId="0" fontId="19" fillId="0" borderId="19" xfId="1" applyFont="1" applyBorder="1" applyAlignment="1">
      <alignment horizontal="center" vertical="center"/>
    </xf>
    <xf numFmtId="165" fontId="3" fillId="0" borderId="0" xfId="1" applyNumberFormat="1" applyBorder="1" applyAlignment="1">
      <alignment horizontal="left"/>
    </xf>
    <xf numFmtId="0" fontId="1" fillId="0" borderId="9" xfId="1" applyFont="1" applyBorder="1" applyAlignment="1">
      <alignment horizontal="center" vertical="center"/>
    </xf>
    <xf numFmtId="165" fontId="3" fillId="0" borderId="20" xfId="1" applyNumberFormat="1" applyBorder="1" applyAlignment="1">
      <alignment horizontal="left"/>
    </xf>
    <xf numFmtId="0" fontId="8" fillId="2" borderId="11" xfId="2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3" fillId="0" borderId="0" xfId="1" applyBorder="1"/>
    <xf numFmtId="0" fontId="3" fillId="0" borderId="0" xfId="1" applyBorder="1" applyAlignment="1">
      <alignment horizontal="center"/>
    </xf>
    <xf numFmtId="0" fontId="2" fillId="0" borderId="10" xfId="1" applyFont="1" applyBorder="1" applyAlignment="1">
      <alignment horizontal="center" vertical="center"/>
    </xf>
  </cellXfs>
  <cellStyles count="3">
    <cellStyle name="Normal" xfId="0" builtinId="0"/>
    <cellStyle name="Normal 2" xfId="1"/>
    <cellStyle name="Vérification" xfId="2" builtinId="23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bl_Cours" displayName="Tbl_Cours" ref="A1:F5" totalsRowShown="0" headerRowDxfId="7" dataDxfId="6">
  <tableColumns count="6">
    <tableColumn id="1" name="Titre" dataDxfId="5"/>
    <tableColumn id="2" name="Minimum requis" dataDxfId="4"/>
    <tableColumn id="3" name="Minimum recommandé" dataDxfId="3"/>
    <tableColumn id="4" name="Max" dataDxfId="2"/>
    <tableColumn id="5" name="Classe disponible" dataDxfId="1"/>
    <tableColumn id="6" name="Grand total" dataDxfId="0">
      <calculatedColumnFormula>E2*D2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"/>
  <sheetViews>
    <sheetView tabSelected="1" workbookViewId="0">
      <selection activeCell="B12" sqref="B12"/>
    </sheetView>
  </sheetViews>
  <sheetFormatPr baseColWidth="10" defaultRowHeight="12.75" x14ac:dyDescent="0.2"/>
  <cols>
    <col min="1" max="1" width="1.7109375" style="7" customWidth="1"/>
    <col min="2" max="2" width="28.140625" style="7" customWidth="1"/>
    <col min="3" max="3" width="23.85546875" style="7" customWidth="1"/>
    <col min="4" max="5" width="11.42578125" style="7"/>
    <col min="6" max="7" width="11.42578125" style="7" customWidth="1"/>
    <col min="8" max="10" width="11.42578125" style="7"/>
    <col min="11" max="11" width="14.42578125" style="7" customWidth="1"/>
    <col min="12" max="16384" width="11.42578125" style="7"/>
  </cols>
  <sheetData>
    <row r="1" spans="2:11" ht="9.9499999999999993" customHeight="1" x14ac:dyDescent="0.2">
      <c r="B1" s="50"/>
      <c r="C1" s="50"/>
    </row>
    <row r="2" spans="2:11" ht="20.25" customHeight="1" x14ac:dyDescent="0.25">
      <c r="B2" s="51" t="s">
        <v>40</v>
      </c>
      <c r="C2" s="52"/>
      <c r="K2" s="8"/>
    </row>
    <row r="3" spans="2:11" ht="27.95" customHeight="1" thickBot="1" x14ac:dyDescent="0.45">
      <c r="B3" s="53" t="s">
        <v>21</v>
      </c>
      <c r="C3" s="54"/>
    </row>
    <row r="4" spans="2:11" ht="24.95" customHeight="1" x14ac:dyDescent="0.45">
      <c r="B4" s="12" t="s">
        <v>41</v>
      </c>
      <c r="C4" s="10">
        <f ca="1">COUNTA(C_ChoixTitre)</f>
        <v>27</v>
      </c>
    </row>
    <row r="5" spans="2:11" ht="24.95" customHeight="1" x14ac:dyDescent="0.45">
      <c r="B5" s="13" t="s">
        <v>42</v>
      </c>
      <c r="C5" s="11">
        <f ca="1">COUNTIF(C_ChoixTitre,"m")</f>
        <v>16</v>
      </c>
    </row>
    <row r="6" spans="2:11" ht="24.95" customHeight="1" x14ac:dyDescent="0.45">
      <c r="B6" s="13" t="s">
        <v>43</v>
      </c>
      <c r="C6" s="11">
        <f ca="1">COUNTIF(C_ChoixTitre,"f")</f>
        <v>11</v>
      </c>
    </row>
    <row r="7" spans="2:11" ht="24.95" customHeight="1" x14ac:dyDescent="0.2"/>
    <row r="8" spans="2:11" ht="24.95" customHeight="1" x14ac:dyDescent="0.2"/>
  </sheetData>
  <mergeCells count="3">
    <mergeCell ref="B1:C1"/>
    <mergeCell ref="B2:C2"/>
    <mergeCell ref="B3:C3"/>
  </mergeCells>
  <dataValidations count="1">
    <dataValidation type="list" allowBlank="1" showInputMessage="1" showErrorMessage="1" sqref="B3:C3">
      <formula1>L_TitreCours</formula1>
    </dataValidation>
  </dataValidation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 alignWithMargins="0">
    <oddFooter>&amp;L&amp;A&amp;C&amp;F&amp;R&amp;D  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20"/>
  <sheetViews>
    <sheetView workbookViewId="0">
      <selection activeCell="A7" sqref="A7"/>
    </sheetView>
  </sheetViews>
  <sheetFormatPr baseColWidth="10" defaultRowHeight="12.75" x14ac:dyDescent="0.2"/>
  <cols>
    <col min="1" max="1" width="31.28515625" style="5" customWidth="1"/>
    <col min="2" max="3" width="11.42578125" style="5" customWidth="1"/>
    <col min="4" max="4" width="18.28515625" style="5" customWidth="1"/>
    <col min="5" max="5" width="11.42578125" style="5"/>
    <col min="6" max="6" width="13.28515625" style="5" customWidth="1"/>
    <col min="7" max="7" width="14.42578125" style="5" customWidth="1"/>
    <col min="8" max="16384" width="11.42578125" style="5"/>
  </cols>
  <sheetData>
    <row r="1" spans="1:6" ht="41.1" customHeight="1" thickBot="1" x14ac:dyDescent="0.8">
      <c r="A1" s="55" t="s">
        <v>27</v>
      </c>
      <c r="B1" s="56"/>
      <c r="C1" s="56"/>
      <c r="D1" s="57"/>
    </row>
    <row r="2" spans="1:6" ht="33" customHeight="1" x14ac:dyDescent="0.6">
      <c r="A2" s="1"/>
      <c r="B2" s="2" t="s">
        <v>25</v>
      </c>
      <c r="C2" s="3" t="s">
        <v>26</v>
      </c>
      <c r="D2" s="3" t="s">
        <v>18</v>
      </c>
    </row>
    <row r="3" spans="1:6" ht="33" customHeight="1" x14ac:dyDescent="0.6">
      <c r="A3" s="9" t="s">
        <v>21</v>
      </c>
      <c r="B3" s="29">
        <f ca="1">COUNTA(INDIRECT(A3))</f>
        <v>27</v>
      </c>
      <c r="C3" s="30">
        <f ca="1">COUNTIF(INDIRECT($A3),"m")</f>
        <v>16</v>
      </c>
      <c r="D3" s="30">
        <f ca="1">COUNTIF(INDIRECT($A3),"f")</f>
        <v>11</v>
      </c>
    </row>
    <row r="4" spans="1:6" ht="33" customHeight="1" x14ac:dyDescent="0.6">
      <c r="A4" s="4" t="s">
        <v>22</v>
      </c>
      <c r="B4" s="31">
        <f ca="1">COUNTA(INDIRECT(A4))</f>
        <v>12</v>
      </c>
      <c r="C4" s="32">
        <f ca="1">COUNTIF(INDIRECT($A4),"m")</f>
        <v>6</v>
      </c>
      <c r="D4" s="32">
        <f ca="1">COUNTIF(INDIRECT($A4),"f")</f>
        <v>6</v>
      </c>
    </row>
    <row r="5" spans="1:6" ht="33" customHeight="1" x14ac:dyDescent="0.6">
      <c r="A5" s="9" t="s">
        <v>20</v>
      </c>
      <c r="B5" s="29">
        <f ca="1">COUNTA(INDIRECT(A5))</f>
        <v>34</v>
      </c>
      <c r="C5" s="30">
        <f ca="1">COUNTIF(INDIRECT($A5),"m")</f>
        <v>17</v>
      </c>
      <c r="D5" s="30">
        <f ca="1">COUNTIF(INDIRECT($A5),"f")</f>
        <v>17</v>
      </c>
    </row>
    <row r="6" spans="1:6" ht="33" customHeight="1" x14ac:dyDescent="0.6">
      <c r="A6" s="4" t="s">
        <v>23</v>
      </c>
      <c r="B6" s="31">
        <f ca="1">COUNTA(INDIRECT(A6))</f>
        <v>9</v>
      </c>
      <c r="C6" s="32">
        <f ca="1">COUNTIF(INDIRECT($A6),"m")</f>
        <v>5</v>
      </c>
      <c r="D6" s="32">
        <f ca="1">COUNTIF(INDIRECT($A6),"f")</f>
        <v>4</v>
      </c>
    </row>
    <row r="7" spans="1:6" ht="33" customHeight="1" x14ac:dyDescent="0.2">
      <c r="F7" s="6"/>
    </row>
    <row r="8" spans="1:6" ht="33" customHeight="1" x14ac:dyDescent="0.2"/>
    <row r="9" spans="1:6" ht="33" customHeight="1" x14ac:dyDescent="0.2"/>
    <row r="10" spans="1:6" ht="33" customHeight="1" x14ac:dyDescent="0.2"/>
    <row r="11" spans="1:6" ht="33" customHeight="1" x14ac:dyDescent="0.2"/>
    <row r="12" spans="1:6" ht="33" customHeight="1" x14ac:dyDescent="0.2"/>
    <row r="13" spans="1:6" ht="33" customHeight="1" x14ac:dyDescent="0.2"/>
    <row r="14" spans="1:6" ht="33" customHeight="1" x14ac:dyDescent="0.2"/>
    <row r="15" spans="1:6" ht="33" customHeight="1" x14ac:dyDescent="0.2"/>
    <row r="16" spans="1:6" ht="33" customHeight="1" x14ac:dyDescent="0.2"/>
    <row r="17" ht="33" customHeight="1" x14ac:dyDescent="0.2"/>
    <row r="18" ht="33" customHeight="1" x14ac:dyDescent="0.2"/>
    <row r="19" ht="33" customHeight="1" x14ac:dyDescent="0.2"/>
    <row r="20" ht="33" customHeight="1" x14ac:dyDescent="0.2"/>
  </sheetData>
  <mergeCells count="1">
    <mergeCell ref="A1:D1"/>
  </mergeCells>
  <printOptions headings="1"/>
  <pageMargins left="0.70866141732283472" right="0.70866141732283472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D1" sqref="D1"/>
    </sheetView>
  </sheetViews>
  <sheetFormatPr baseColWidth="10" defaultRowHeight="12.75" x14ac:dyDescent="0.2"/>
  <cols>
    <col min="1" max="1" width="29.85546875" style="26" customWidth="1"/>
    <col min="2" max="2" width="14.140625" style="45" customWidth="1"/>
    <col min="3" max="4" width="11.42578125" style="26"/>
    <col min="5" max="5" width="13" style="26" customWidth="1"/>
    <col min="6" max="6" width="12.42578125" style="26" customWidth="1"/>
    <col min="7" max="12" width="12.7109375" style="26" customWidth="1"/>
    <col min="13" max="16384" width="11.42578125" style="26"/>
  </cols>
  <sheetData>
    <row r="1" spans="1:9" ht="18.75" thickBot="1" x14ac:dyDescent="0.25">
      <c r="A1" s="58" t="s">
        <v>21</v>
      </c>
      <c r="B1" s="59"/>
      <c r="C1" s="60"/>
      <c r="E1" s="40" t="s">
        <v>24</v>
      </c>
      <c r="F1" s="61">
        <v>42254</v>
      </c>
      <c r="G1" s="61"/>
    </row>
    <row r="2" spans="1:9" ht="22.5" customHeight="1" x14ac:dyDescent="0.2">
      <c r="A2" s="62" t="s">
        <v>76</v>
      </c>
      <c r="B2" s="62"/>
      <c r="C2" s="62"/>
      <c r="F2" s="41">
        <v>0</v>
      </c>
      <c r="G2" s="42"/>
      <c r="H2" s="43" t="s">
        <v>17</v>
      </c>
      <c r="I2" s="43" t="s">
        <v>18</v>
      </c>
    </row>
    <row r="3" spans="1:9" x14ac:dyDescent="0.2">
      <c r="A3" s="73" t="s">
        <v>0</v>
      </c>
      <c r="B3" s="73" t="s">
        <v>1</v>
      </c>
      <c r="C3" s="73" t="s">
        <v>77</v>
      </c>
      <c r="F3" s="41">
        <v>20</v>
      </c>
      <c r="G3" s="44" t="s">
        <v>78</v>
      </c>
      <c r="H3" s="42"/>
      <c r="I3" s="42"/>
    </row>
    <row r="4" spans="1:9" x14ac:dyDescent="0.2">
      <c r="A4" s="69" t="s">
        <v>2</v>
      </c>
      <c r="B4" s="70" t="s">
        <v>17</v>
      </c>
      <c r="C4" s="71">
        <v>37</v>
      </c>
      <c r="F4" s="41">
        <v>30</v>
      </c>
      <c r="G4" s="44" t="s">
        <v>79</v>
      </c>
      <c r="H4" s="42"/>
      <c r="I4" s="42"/>
    </row>
    <row r="5" spans="1:9" x14ac:dyDescent="0.2">
      <c r="A5" s="69" t="s">
        <v>3</v>
      </c>
      <c r="B5" s="70" t="s">
        <v>17</v>
      </c>
      <c r="C5" s="71">
        <v>19</v>
      </c>
      <c r="F5" s="41">
        <v>40</v>
      </c>
      <c r="G5" s="44" t="s">
        <v>80</v>
      </c>
      <c r="H5" s="42"/>
      <c r="I5" s="42"/>
    </row>
    <row r="6" spans="1:9" x14ac:dyDescent="0.2">
      <c r="A6" s="69" t="s">
        <v>10</v>
      </c>
      <c r="B6" s="70" t="s">
        <v>18</v>
      </c>
      <c r="C6" s="71">
        <v>42</v>
      </c>
      <c r="F6" s="41">
        <v>50</v>
      </c>
      <c r="G6" s="44" t="s">
        <v>81</v>
      </c>
      <c r="H6" s="42"/>
      <c r="I6" s="42"/>
    </row>
    <row r="7" spans="1:9" x14ac:dyDescent="0.2">
      <c r="A7" s="69" t="s">
        <v>4</v>
      </c>
      <c r="B7" s="70" t="s">
        <v>17</v>
      </c>
      <c r="C7" s="71">
        <v>25</v>
      </c>
      <c r="F7" s="41">
        <v>60</v>
      </c>
      <c r="G7" s="44" t="s">
        <v>82</v>
      </c>
      <c r="H7" s="42"/>
      <c r="I7" s="42"/>
    </row>
    <row r="8" spans="1:9" x14ac:dyDescent="0.2">
      <c r="A8" s="69" t="s">
        <v>11</v>
      </c>
      <c r="B8" s="70" t="s">
        <v>18</v>
      </c>
      <c r="C8" s="71">
        <v>42</v>
      </c>
      <c r="F8" s="41">
        <v>100</v>
      </c>
      <c r="G8" s="44" t="s">
        <v>83</v>
      </c>
      <c r="H8" s="42"/>
      <c r="I8" s="42"/>
    </row>
    <row r="9" spans="1:9" x14ac:dyDescent="0.2">
      <c r="A9" s="69" t="s">
        <v>5</v>
      </c>
      <c r="B9" s="70" t="s">
        <v>17</v>
      </c>
      <c r="C9" s="71">
        <v>28</v>
      </c>
    </row>
    <row r="10" spans="1:9" x14ac:dyDescent="0.2">
      <c r="A10" s="69" t="s">
        <v>12</v>
      </c>
      <c r="B10" s="70" t="s">
        <v>18</v>
      </c>
      <c r="C10" s="71">
        <v>32</v>
      </c>
    </row>
    <row r="11" spans="1:9" x14ac:dyDescent="0.2">
      <c r="A11" s="69" t="s">
        <v>6</v>
      </c>
      <c r="B11" s="70" t="s">
        <v>17</v>
      </c>
      <c r="C11" s="71">
        <v>38</v>
      </c>
    </row>
    <row r="12" spans="1:9" x14ac:dyDescent="0.2">
      <c r="A12" s="69" t="s">
        <v>13</v>
      </c>
      <c r="B12" s="70" t="s">
        <v>18</v>
      </c>
      <c r="C12" s="71">
        <v>31</v>
      </c>
    </row>
    <row r="13" spans="1:9" x14ac:dyDescent="0.2">
      <c r="A13" s="69" t="s">
        <v>14</v>
      </c>
      <c r="B13" s="70" t="s">
        <v>18</v>
      </c>
      <c r="C13" s="71">
        <v>26</v>
      </c>
    </row>
    <row r="14" spans="1:9" x14ac:dyDescent="0.2">
      <c r="A14" s="69" t="s">
        <v>7</v>
      </c>
      <c r="B14" s="70" t="s">
        <v>17</v>
      </c>
      <c r="C14" s="71">
        <v>34</v>
      </c>
    </row>
    <row r="15" spans="1:9" x14ac:dyDescent="0.2">
      <c r="A15" s="69" t="s">
        <v>15</v>
      </c>
      <c r="B15" s="70" t="s">
        <v>18</v>
      </c>
      <c r="C15" s="71">
        <v>56</v>
      </c>
    </row>
    <row r="16" spans="1:9" x14ac:dyDescent="0.2">
      <c r="A16" s="69" t="s">
        <v>8</v>
      </c>
      <c r="B16" s="70" t="s">
        <v>17</v>
      </c>
      <c r="C16" s="71">
        <v>48</v>
      </c>
    </row>
    <row r="17" spans="1:3" x14ac:dyDescent="0.2">
      <c r="A17" s="69" t="s">
        <v>9</v>
      </c>
      <c r="B17" s="70" t="s">
        <v>17</v>
      </c>
      <c r="C17" s="71">
        <v>39</v>
      </c>
    </row>
    <row r="18" spans="1:3" x14ac:dyDescent="0.2">
      <c r="A18" s="69" t="s">
        <v>16</v>
      </c>
      <c r="B18" s="70" t="s">
        <v>18</v>
      </c>
      <c r="C18" s="71">
        <v>43</v>
      </c>
    </row>
    <row r="19" spans="1:3" x14ac:dyDescent="0.2">
      <c r="A19" s="69" t="s">
        <v>19</v>
      </c>
      <c r="B19" s="70" t="s">
        <v>17</v>
      </c>
      <c r="C19" s="71">
        <v>52</v>
      </c>
    </row>
    <row r="20" spans="1:3" x14ac:dyDescent="0.2">
      <c r="A20" s="71" t="s">
        <v>96</v>
      </c>
      <c r="B20" s="72" t="s">
        <v>17</v>
      </c>
      <c r="C20" s="71">
        <v>45</v>
      </c>
    </row>
    <row r="21" spans="1:3" x14ac:dyDescent="0.2">
      <c r="A21" s="71" t="s">
        <v>97</v>
      </c>
      <c r="B21" s="72" t="s">
        <v>17</v>
      </c>
      <c r="C21" s="71">
        <v>51</v>
      </c>
    </row>
    <row r="22" spans="1:3" x14ac:dyDescent="0.2">
      <c r="A22" s="71" t="s">
        <v>98</v>
      </c>
      <c r="B22" s="72" t="s">
        <v>18</v>
      </c>
      <c r="C22" s="71">
        <v>42</v>
      </c>
    </row>
    <row r="23" spans="1:3" x14ac:dyDescent="0.2">
      <c r="A23" s="71" t="s">
        <v>99</v>
      </c>
      <c r="B23" s="72" t="s">
        <v>17</v>
      </c>
      <c r="C23" s="71">
        <v>37</v>
      </c>
    </row>
    <row r="24" spans="1:3" x14ac:dyDescent="0.2">
      <c r="A24" s="71" t="s">
        <v>100</v>
      </c>
      <c r="B24" s="72" t="s">
        <v>18</v>
      </c>
      <c r="C24" s="71">
        <v>23</v>
      </c>
    </row>
    <row r="25" spans="1:3" x14ac:dyDescent="0.2">
      <c r="A25" s="71" t="s">
        <v>101</v>
      </c>
      <c r="B25" s="72" t="s">
        <v>17</v>
      </c>
      <c r="C25" s="71">
        <v>54</v>
      </c>
    </row>
    <row r="26" spans="1:3" x14ac:dyDescent="0.2">
      <c r="A26" s="71" t="s">
        <v>102</v>
      </c>
      <c r="B26" s="72" t="s">
        <v>18</v>
      </c>
      <c r="C26" s="71">
        <v>26</v>
      </c>
    </row>
    <row r="27" spans="1:3" x14ac:dyDescent="0.2">
      <c r="A27" s="71" t="s">
        <v>103</v>
      </c>
      <c r="B27" s="72" t="s">
        <v>17</v>
      </c>
      <c r="C27" s="71">
        <v>49</v>
      </c>
    </row>
    <row r="28" spans="1:3" x14ac:dyDescent="0.2">
      <c r="A28" s="71" t="s">
        <v>104</v>
      </c>
      <c r="B28" s="72" t="s">
        <v>17</v>
      </c>
      <c r="C28" s="71">
        <v>31</v>
      </c>
    </row>
    <row r="29" spans="1:3" x14ac:dyDescent="0.2">
      <c r="A29" s="71" t="s">
        <v>105</v>
      </c>
      <c r="B29" s="72" t="s">
        <v>17</v>
      </c>
      <c r="C29" s="71">
        <v>45</v>
      </c>
    </row>
    <row r="30" spans="1:3" x14ac:dyDescent="0.2">
      <c r="A30" s="71" t="s">
        <v>106</v>
      </c>
      <c r="B30" s="72" t="s">
        <v>18</v>
      </c>
      <c r="C30" s="71">
        <v>28</v>
      </c>
    </row>
    <row r="31" spans="1:3" x14ac:dyDescent="0.2">
      <c r="A31" s="71"/>
      <c r="B31" s="72"/>
      <c r="C31" s="71"/>
    </row>
    <row r="32" spans="1:3" x14ac:dyDescent="0.2">
      <c r="A32" s="71"/>
      <c r="B32" s="72"/>
      <c r="C32" s="71"/>
    </row>
    <row r="33" spans="1:3" x14ac:dyDescent="0.2">
      <c r="A33" s="71"/>
      <c r="B33" s="72"/>
      <c r="C33" s="71"/>
    </row>
    <row r="34" spans="1:3" x14ac:dyDescent="0.2">
      <c r="A34" s="71"/>
      <c r="B34" s="72"/>
      <c r="C34" s="71"/>
    </row>
    <row r="35" spans="1:3" x14ac:dyDescent="0.2">
      <c r="A35" s="71"/>
      <c r="B35" s="72"/>
      <c r="C35" s="71"/>
    </row>
    <row r="36" spans="1:3" x14ac:dyDescent="0.2">
      <c r="A36" s="71"/>
      <c r="B36" s="72"/>
      <c r="C36" s="71"/>
    </row>
    <row r="37" spans="1:3" x14ac:dyDescent="0.2">
      <c r="A37" s="71"/>
      <c r="B37" s="72"/>
      <c r="C37" s="71"/>
    </row>
    <row r="38" spans="1:3" x14ac:dyDescent="0.2">
      <c r="A38" s="71"/>
      <c r="B38" s="72"/>
      <c r="C38" s="71"/>
    </row>
    <row r="39" spans="1:3" x14ac:dyDescent="0.2">
      <c r="A39" s="71"/>
      <c r="B39" s="72"/>
      <c r="C39" s="71"/>
    </row>
    <row r="40" spans="1:3" x14ac:dyDescent="0.2">
      <c r="A40" s="71"/>
      <c r="B40" s="72"/>
      <c r="C40" s="71"/>
    </row>
    <row r="41" spans="1:3" x14ac:dyDescent="0.2">
      <c r="A41" s="71"/>
      <c r="B41" s="72"/>
      <c r="C41" s="71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activeCell="D1" sqref="D1"/>
    </sheetView>
  </sheetViews>
  <sheetFormatPr baseColWidth="10" defaultRowHeight="12.75" x14ac:dyDescent="0.2"/>
  <cols>
    <col min="1" max="1" width="29.85546875" style="26" customWidth="1"/>
    <col min="2" max="2" width="14.140625" style="26" customWidth="1"/>
    <col min="3" max="4" width="11.42578125" style="26"/>
    <col min="5" max="5" width="13" style="26" customWidth="1"/>
    <col min="6" max="6" width="12.42578125" style="26" customWidth="1"/>
    <col min="7" max="12" width="12.7109375" style="26" customWidth="1"/>
    <col min="13" max="16384" width="11.42578125" style="26"/>
  </cols>
  <sheetData>
    <row r="1" spans="1:9" ht="18.75" thickBot="1" x14ac:dyDescent="0.25">
      <c r="A1" s="58" t="s">
        <v>22</v>
      </c>
      <c r="B1" s="59"/>
      <c r="C1" s="60"/>
      <c r="E1" s="40" t="s">
        <v>24</v>
      </c>
      <c r="F1" s="63">
        <v>42255</v>
      </c>
      <c r="G1" s="63"/>
    </row>
    <row r="2" spans="1:9" ht="22.5" customHeight="1" x14ac:dyDescent="0.2">
      <c r="A2" s="62" t="s">
        <v>76</v>
      </c>
      <c r="B2" s="62"/>
      <c r="C2" s="62"/>
      <c r="F2" s="41">
        <v>0</v>
      </c>
      <c r="G2" s="42"/>
      <c r="H2" s="43" t="s">
        <v>17</v>
      </c>
      <c r="I2" s="43" t="s">
        <v>18</v>
      </c>
    </row>
    <row r="3" spans="1:9" x14ac:dyDescent="0.2">
      <c r="A3" s="73" t="s">
        <v>0</v>
      </c>
      <c r="B3" s="73" t="s">
        <v>1</v>
      </c>
      <c r="C3" s="73" t="s">
        <v>77</v>
      </c>
      <c r="F3" s="41">
        <v>20</v>
      </c>
      <c r="G3" s="41" t="s">
        <v>78</v>
      </c>
      <c r="H3" s="42"/>
      <c r="I3" s="42"/>
    </row>
    <row r="4" spans="1:9" x14ac:dyDescent="0.2">
      <c r="A4" s="69" t="s">
        <v>2</v>
      </c>
      <c r="B4" s="70" t="s">
        <v>17</v>
      </c>
      <c r="C4" s="71">
        <v>31</v>
      </c>
      <c r="F4" s="41">
        <v>30</v>
      </c>
      <c r="G4" s="41" t="s">
        <v>79</v>
      </c>
      <c r="H4" s="42"/>
      <c r="I4" s="42"/>
    </row>
    <row r="5" spans="1:9" x14ac:dyDescent="0.2">
      <c r="A5" s="69" t="s">
        <v>3</v>
      </c>
      <c r="B5" s="70" t="s">
        <v>17</v>
      </c>
      <c r="C5" s="71">
        <v>29</v>
      </c>
      <c r="F5" s="41">
        <v>40</v>
      </c>
      <c r="G5" s="41" t="s">
        <v>80</v>
      </c>
      <c r="H5" s="42"/>
      <c r="I5" s="42"/>
    </row>
    <row r="6" spans="1:9" x14ac:dyDescent="0.2">
      <c r="A6" s="69" t="s">
        <v>10</v>
      </c>
      <c r="B6" s="70" t="s">
        <v>18</v>
      </c>
      <c r="C6" s="71">
        <v>19</v>
      </c>
      <c r="F6" s="41">
        <v>50</v>
      </c>
      <c r="G6" s="41" t="s">
        <v>81</v>
      </c>
      <c r="H6" s="42"/>
      <c r="I6" s="42"/>
    </row>
    <row r="7" spans="1:9" x14ac:dyDescent="0.2">
      <c r="A7" s="69" t="s">
        <v>4</v>
      </c>
      <c r="B7" s="70" t="s">
        <v>17</v>
      </c>
      <c r="C7" s="71">
        <v>42</v>
      </c>
      <c r="F7" s="41">
        <v>60</v>
      </c>
      <c r="G7" s="41" t="s">
        <v>82</v>
      </c>
      <c r="H7" s="42"/>
      <c r="I7" s="42"/>
    </row>
    <row r="8" spans="1:9" x14ac:dyDescent="0.2">
      <c r="A8" s="69" t="s">
        <v>11</v>
      </c>
      <c r="B8" s="70" t="s">
        <v>18</v>
      </c>
      <c r="C8" s="71">
        <v>30</v>
      </c>
      <c r="F8" s="41">
        <v>100</v>
      </c>
      <c r="G8" s="41" t="s">
        <v>83</v>
      </c>
      <c r="H8" s="42"/>
      <c r="I8" s="42"/>
    </row>
    <row r="9" spans="1:9" x14ac:dyDescent="0.2">
      <c r="A9" s="69" t="s">
        <v>5</v>
      </c>
      <c r="B9" s="70" t="s">
        <v>17</v>
      </c>
      <c r="C9" s="71">
        <v>48</v>
      </c>
    </row>
    <row r="10" spans="1:9" x14ac:dyDescent="0.2">
      <c r="A10" s="69" t="s">
        <v>12</v>
      </c>
      <c r="B10" s="70" t="s">
        <v>18</v>
      </c>
      <c r="C10" s="71">
        <v>30</v>
      </c>
    </row>
    <row r="11" spans="1:9" x14ac:dyDescent="0.2">
      <c r="A11" s="69" t="s">
        <v>6</v>
      </c>
      <c r="B11" s="70" t="s">
        <v>17</v>
      </c>
      <c r="C11" s="71">
        <v>57</v>
      </c>
    </row>
    <row r="12" spans="1:9" x14ac:dyDescent="0.2">
      <c r="A12" s="69" t="s">
        <v>13</v>
      </c>
      <c r="B12" s="70" t="s">
        <v>18</v>
      </c>
      <c r="C12" s="71">
        <v>62</v>
      </c>
    </row>
    <row r="13" spans="1:9" x14ac:dyDescent="0.2">
      <c r="A13" s="69" t="s">
        <v>14</v>
      </c>
      <c r="B13" s="70" t="s">
        <v>18</v>
      </c>
      <c r="C13" s="71">
        <v>53</v>
      </c>
    </row>
    <row r="14" spans="1:9" x14ac:dyDescent="0.2">
      <c r="A14" s="69" t="s">
        <v>7</v>
      </c>
      <c r="B14" s="70" t="s">
        <v>17</v>
      </c>
      <c r="C14" s="71">
        <v>24</v>
      </c>
    </row>
    <row r="15" spans="1:9" x14ac:dyDescent="0.2">
      <c r="A15" s="69" t="s">
        <v>15</v>
      </c>
      <c r="B15" s="70" t="s">
        <v>18</v>
      </c>
      <c r="C15" s="71">
        <v>39</v>
      </c>
    </row>
    <row r="16" spans="1:9" x14ac:dyDescent="0.2">
      <c r="A16" s="71"/>
      <c r="B16" s="72"/>
      <c r="C16" s="71"/>
    </row>
    <row r="17" spans="1:3" x14ac:dyDescent="0.2">
      <c r="A17" s="71"/>
      <c r="B17" s="72"/>
      <c r="C17" s="71"/>
    </row>
    <row r="18" spans="1:3" x14ac:dyDescent="0.2">
      <c r="A18" s="71"/>
      <c r="B18" s="72"/>
      <c r="C18" s="71"/>
    </row>
    <row r="19" spans="1:3" x14ac:dyDescent="0.2">
      <c r="A19" s="71"/>
      <c r="B19" s="72"/>
      <c r="C19" s="71"/>
    </row>
    <row r="20" spans="1:3" x14ac:dyDescent="0.2">
      <c r="A20" s="71"/>
      <c r="B20" s="72"/>
      <c r="C20" s="71"/>
    </row>
    <row r="21" spans="1:3" x14ac:dyDescent="0.2">
      <c r="A21" s="71"/>
      <c r="B21" s="72"/>
      <c r="C21" s="71"/>
    </row>
    <row r="22" spans="1:3" x14ac:dyDescent="0.2">
      <c r="A22" s="71"/>
      <c r="B22" s="72"/>
      <c r="C22" s="71"/>
    </row>
    <row r="23" spans="1:3" x14ac:dyDescent="0.2">
      <c r="A23" s="71"/>
      <c r="B23" s="72"/>
      <c r="C23" s="71"/>
    </row>
    <row r="24" spans="1:3" x14ac:dyDescent="0.2">
      <c r="A24" s="71"/>
      <c r="B24" s="72"/>
      <c r="C24" s="71"/>
    </row>
    <row r="25" spans="1:3" x14ac:dyDescent="0.2">
      <c r="A25" s="71"/>
      <c r="B25" s="72"/>
      <c r="C25" s="71"/>
    </row>
    <row r="26" spans="1:3" x14ac:dyDescent="0.2">
      <c r="A26" s="71"/>
      <c r="B26" s="72"/>
      <c r="C26" s="71"/>
    </row>
    <row r="27" spans="1:3" x14ac:dyDescent="0.2">
      <c r="A27" s="71"/>
      <c r="B27" s="72"/>
      <c r="C27" s="71"/>
    </row>
    <row r="28" spans="1:3" x14ac:dyDescent="0.2">
      <c r="A28" s="71"/>
      <c r="B28" s="72"/>
      <c r="C28" s="71"/>
    </row>
    <row r="29" spans="1:3" x14ac:dyDescent="0.2">
      <c r="A29" s="71"/>
      <c r="B29" s="72"/>
      <c r="C29" s="71"/>
    </row>
    <row r="30" spans="1:3" x14ac:dyDescent="0.2">
      <c r="A30" s="71"/>
      <c r="B30" s="72"/>
      <c r="C30" s="71"/>
    </row>
    <row r="31" spans="1:3" x14ac:dyDescent="0.2">
      <c r="A31" s="71"/>
      <c r="B31" s="72"/>
      <c r="C31" s="71"/>
    </row>
    <row r="32" spans="1:3" x14ac:dyDescent="0.2">
      <c r="A32" s="71"/>
      <c r="B32" s="72"/>
      <c r="C32" s="71"/>
    </row>
    <row r="33" spans="1:3" x14ac:dyDescent="0.2">
      <c r="A33" s="71"/>
      <c r="B33" s="72"/>
      <c r="C33" s="71"/>
    </row>
    <row r="34" spans="1:3" x14ac:dyDescent="0.2">
      <c r="A34" s="71"/>
      <c r="B34" s="72"/>
      <c r="C34" s="71"/>
    </row>
    <row r="35" spans="1:3" x14ac:dyDescent="0.2">
      <c r="A35" s="71"/>
      <c r="B35" s="72"/>
      <c r="C35" s="71"/>
    </row>
    <row r="36" spans="1:3" x14ac:dyDescent="0.2">
      <c r="A36" s="71"/>
      <c r="B36" s="72"/>
      <c r="C36" s="71"/>
    </row>
    <row r="37" spans="1:3" x14ac:dyDescent="0.2">
      <c r="A37" s="71"/>
      <c r="B37" s="72"/>
      <c r="C37" s="71"/>
    </row>
    <row r="38" spans="1:3" x14ac:dyDescent="0.2">
      <c r="A38" s="71"/>
      <c r="B38" s="72"/>
      <c r="C38" s="71"/>
    </row>
    <row r="39" spans="1:3" x14ac:dyDescent="0.2">
      <c r="A39" s="71"/>
      <c r="B39" s="72"/>
      <c r="C39" s="71"/>
    </row>
    <row r="40" spans="1:3" x14ac:dyDescent="0.2">
      <c r="A40" s="71"/>
      <c r="B40" s="72"/>
      <c r="C40" s="71"/>
    </row>
    <row r="41" spans="1:3" x14ac:dyDescent="0.2">
      <c r="A41" s="71"/>
      <c r="B41" s="72"/>
      <c r="C41" s="71"/>
    </row>
    <row r="42" spans="1:3" x14ac:dyDescent="0.2">
      <c r="B42" s="45"/>
    </row>
    <row r="43" spans="1:3" x14ac:dyDescent="0.2">
      <c r="B43" s="45"/>
    </row>
    <row r="44" spans="1:3" x14ac:dyDescent="0.2">
      <c r="B44" s="45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activeCell="D1" sqref="D1"/>
    </sheetView>
  </sheetViews>
  <sheetFormatPr baseColWidth="10" defaultRowHeight="12.75" x14ac:dyDescent="0.2"/>
  <cols>
    <col min="1" max="1" width="29.85546875" style="26" customWidth="1"/>
    <col min="2" max="2" width="14.140625" style="26" customWidth="1"/>
    <col min="3" max="4" width="11.42578125" style="26"/>
    <col min="5" max="5" width="13" style="26" customWidth="1"/>
    <col min="6" max="6" width="12.42578125" style="26" customWidth="1"/>
    <col min="7" max="12" width="12.7109375" style="26" customWidth="1"/>
    <col min="13" max="16384" width="11.42578125" style="26"/>
  </cols>
  <sheetData>
    <row r="1" spans="1:9" ht="18.75" thickBot="1" x14ac:dyDescent="0.25">
      <c r="A1" s="58" t="s">
        <v>20</v>
      </c>
      <c r="B1" s="59"/>
      <c r="C1" s="60"/>
      <c r="E1" s="40" t="s">
        <v>24</v>
      </c>
      <c r="F1" s="63">
        <v>42256</v>
      </c>
      <c r="G1" s="63"/>
    </row>
    <row r="2" spans="1:9" ht="22.5" customHeight="1" x14ac:dyDescent="0.2">
      <c r="A2" s="62" t="s">
        <v>76</v>
      </c>
      <c r="B2" s="62"/>
      <c r="C2" s="62"/>
      <c r="F2" s="41">
        <v>0</v>
      </c>
      <c r="G2" s="42"/>
      <c r="H2" s="43" t="s">
        <v>17</v>
      </c>
      <c r="I2" s="43" t="s">
        <v>18</v>
      </c>
    </row>
    <row r="3" spans="1:9" x14ac:dyDescent="0.2">
      <c r="A3" s="73" t="s">
        <v>0</v>
      </c>
      <c r="B3" s="73" t="s">
        <v>1</v>
      </c>
      <c r="C3" s="73" t="s">
        <v>77</v>
      </c>
      <c r="F3" s="41">
        <v>20</v>
      </c>
      <c r="G3" s="41" t="s">
        <v>78</v>
      </c>
      <c r="H3" s="42"/>
      <c r="I3" s="42"/>
    </row>
    <row r="4" spans="1:9" x14ac:dyDescent="0.2">
      <c r="A4" s="69" t="s">
        <v>2</v>
      </c>
      <c r="B4" s="70" t="s">
        <v>17</v>
      </c>
      <c r="C4" s="71">
        <v>46</v>
      </c>
      <c r="F4" s="41">
        <v>30</v>
      </c>
      <c r="G4" s="41" t="s">
        <v>79</v>
      </c>
      <c r="H4" s="42"/>
      <c r="I4" s="42"/>
    </row>
    <row r="5" spans="1:9" x14ac:dyDescent="0.2">
      <c r="A5" s="69" t="s">
        <v>3</v>
      </c>
      <c r="B5" s="70" t="s">
        <v>17</v>
      </c>
      <c r="C5" s="71">
        <v>57</v>
      </c>
      <c r="F5" s="41">
        <v>40</v>
      </c>
      <c r="G5" s="41" t="s">
        <v>80</v>
      </c>
      <c r="H5" s="42"/>
      <c r="I5" s="42"/>
    </row>
    <row r="6" spans="1:9" x14ac:dyDescent="0.2">
      <c r="A6" s="69" t="s">
        <v>10</v>
      </c>
      <c r="B6" s="70" t="s">
        <v>18</v>
      </c>
      <c r="C6" s="71">
        <v>26</v>
      </c>
      <c r="F6" s="41">
        <v>50</v>
      </c>
      <c r="G6" s="41" t="s">
        <v>81</v>
      </c>
      <c r="H6" s="42"/>
      <c r="I6" s="42"/>
    </row>
    <row r="7" spans="1:9" x14ac:dyDescent="0.2">
      <c r="A7" s="69" t="s">
        <v>4</v>
      </c>
      <c r="B7" s="70" t="s">
        <v>17</v>
      </c>
      <c r="C7" s="71">
        <v>58</v>
      </c>
      <c r="F7" s="41">
        <v>60</v>
      </c>
      <c r="G7" s="41" t="s">
        <v>82</v>
      </c>
      <c r="H7" s="42"/>
      <c r="I7" s="42"/>
    </row>
    <row r="8" spans="1:9" x14ac:dyDescent="0.2">
      <c r="A8" s="69" t="s">
        <v>11</v>
      </c>
      <c r="B8" s="70" t="s">
        <v>18</v>
      </c>
      <c r="C8" s="71">
        <v>38</v>
      </c>
      <c r="F8" s="41">
        <v>100</v>
      </c>
      <c r="G8" s="41" t="s">
        <v>83</v>
      </c>
      <c r="H8" s="42"/>
      <c r="I8" s="42"/>
    </row>
    <row r="9" spans="1:9" x14ac:dyDescent="0.2">
      <c r="A9" s="69" t="s">
        <v>5</v>
      </c>
      <c r="B9" s="70" t="s">
        <v>17</v>
      </c>
      <c r="C9" s="71">
        <v>55</v>
      </c>
    </row>
    <row r="10" spans="1:9" x14ac:dyDescent="0.2">
      <c r="A10" s="69" t="s">
        <v>12</v>
      </c>
      <c r="B10" s="70" t="s">
        <v>18</v>
      </c>
      <c r="C10" s="71">
        <v>46</v>
      </c>
    </row>
    <row r="11" spans="1:9" x14ac:dyDescent="0.2">
      <c r="A11" s="69" t="s">
        <v>6</v>
      </c>
      <c r="B11" s="70" t="s">
        <v>17</v>
      </c>
      <c r="C11" s="71">
        <v>34</v>
      </c>
    </row>
    <row r="12" spans="1:9" x14ac:dyDescent="0.2">
      <c r="A12" s="69" t="s">
        <v>13</v>
      </c>
      <c r="B12" s="70" t="s">
        <v>18</v>
      </c>
      <c r="C12" s="71">
        <v>44</v>
      </c>
    </row>
    <row r="13" spans="1:9" x14ac:dyDescent="0.2">
      <c r="A13" s="69" t="s">
        <v>14</v>
      </c>
      <c r="B13" s="70" t="s">
        <v>18</v>
      </c>
      <c r="C13" s="71">
        <v>45</v>
      </c>
    </row>
    <row r="14" spans="1:9" x14ac:dyDescent="0.2">
      <c r="A14" s="69" t="s">
        <v>7</v>
      </c>
      <c r="B14" s="70" t="s">
        <v>17</v>
      </c>
      <c r="C14" s="71">
        <v>57</v>
      </c>
    </row>
    <row r="15" spans="1:9" x14ac:dyDescent="0.2">
      <c r="A15" s="69" t="s">
        <v>15</v>
      </c>
      <c r="B15" s="70" t="s">
        <v>18</v>
      </c>
      <c r="C15" s="71">
        <v>56</v>
      </c>
    </row>
    <row r="16" spans="1:9" x14ac:dyDescent="0.2">
      <c r="A16" s="69" t="s">
        <v>8</v>
      </c>
      <c r="B16" s="70" t="s">
        <v>17</v>
      </c>
      <c r="C16" s="71">
        <v>25</v>
      </c>
    </row>
    <row r="17" spans="1:3" x14ac:dyDescent="0.2">
      <c r="A17" s="69" t="s">
        <v>9</v>
      </c>
      <c r="B17" s="70" t="s">
        <v>17</v>
      </c>
      <c r="C17" s="71">
        <v>34</v>
      </c>
    </row>
    <row r="18" spans="1:3" x14ac:dyDescent="0.2">
      <c r="A18" s="69" t="s">
        <v>16</v>
      </c>
      <c r="B18" s="70" t="s">
        <v>18</v>
      </c>
      <c r="C18" s="71">
        <v>42</v>
      </c>
    </row>
    <row r="19" spans="1:3" x14ac:dyDescent="0.2">
      <c r="A19" s="71" t="s">
        <v>107</v>
      </c>
      <c r="B19" s="72" t="s">
        <v>17</v>
      </c>
      <c r="C19" s="71">
        <v>31</v>
      </c>
    </row>
    <row r="20" spans="1:3" x14ac:dyDescent="0.2">
      <c r="A20" s="71" t="s">
        <v>108</v>
      </c>
      <c r="B20" s="72" t="s">
        <v>18</v>
      </c>
      <c r="C20" s="71">
        <v>41</v>
      </c>
    </row>
    <row r="21" spans="1:3" x14ac:dyDescent="0.2">
      <c r="A21" s="71" t="s">
        <v>109</v>
      </c>
      <c r="B21" s="72" t="s">
        <v>17</v>
      </c>
      <c r="C21" s="71">
        <v>48</v>
      </c>
    </row>
    <row r="22" spans="1:3" x14ac:dyDescent="0.2">
      <c r="A22" s="71" t="s">
        <v>110</v>
      </c>
      <c r="B22" s="72" t="s">
        <v>18</v>
      </c>
      <c r="C22" s="71">
        <v>36</v>
      </c>
    </row>
    <row r="23" spans="1:3" x14ac:dyDescent="0.2">
      <c r="A23" s="71" t="s">
        <v>111</v>
      </c>
      <c r="B23" s="72" t="s">
        <v>18</v>
      </c>
      <c r="C23" s="71">
        <v>39</v>
      </c>
    </row>
    <row r="24" spans="1:3" x14ac:dyDescent="0.2">
      <c r="A24" s="71" t="s">
        <v>112</v>
      </c>
      <c r="B24" s="72" t="s">
        <v>17</v>
      </c>
      <c r="C24" s="71">
        <v>53</v>
      </c>
    </row>
    <row r="25" spans="1:3" x14ac:dyDescent="0.2">
      <c r="A25" s="71" t="s">
        <v>113</v>
      </c>
      <c r="B25" s="72" t="s">
        <v>18</v>
      </c>
      <c r="C25" s="71">
        <v>32</v>
      </c>
    </row>
    <row r="26" spans="1:3" x14ac:dyDescent="0.2">
      <c r="A26" s="71" t="s">
        <v>114</v>
      </c>
      <c r="B26" s="72" t="s">
        <v>17</v>
      </c>
      <c r="C26" s="71">
        <v>38</v>
      </c>
    </row>
    <row r="27" spans="1:3" x14ac:dyDescent="0.2">
      <c r="A27" s="71" t="s">
        <v>115</v>
      </c>
      <c r="B27" s="72" t="s">
        <v>18</v>
      </c>
      <c r="C27" s="71">
        <v>43</v>
      </c>
    </row>
    <row r="28" spans="1:3" x14ac:dyDescent="0.2">
      <c r="A28" s="71" t="s">
        <v>116</v>
      </c>
      <c r="B28" s="72" t="s">
        <v>18</v>
      </c>
      <c r="C28" s="71">
        <v>53</v>
      </c>
    </row>
    <row r="29" spans="1:3" x14ac:dyDescent="0.2">
      <c r="A29" s="71" t="s">
        <v>117</v>
      </c>
      <c r="B29" s="72" t="s">
        <v>17</v>
      </c>
      <c r="C29" s="71">
        <v>49</v>
      </c>
    </row>
    <row r="30" spans="1:3" x14ac:dyDescent="0.2">
      <c r="A30" s="71" t="s">
        <v>118</v>
      </c>
      <c r="B30" s="72" t="s">
        <v>17</v>
      </c>
      <c r="C30" s="71">
        <v>55</v>
      </c>
    </row>
    <row r="31" spans="1:3" x14ac:dyDescent="0.2">
      <c r="A31" s="71" t="s">
        <v>119</v>
      </c>
      <c r="B31" s="72" t="s">
        <v>18</v>
      </c>
      <c r="C31" s="71">
        <v>50</v>
      </c>
    </row>
    <row r="32" spans="1:3" x14ac:dyDescent="0.2">
      <c r="A32" s="71" t="s">
        <v>120</v>
      </c>
      <c r="B32" s="72" t="s">
        <v>18</v>
      </c>
      <c r="C32" s="71">
        <v>43</v>
      </c>
    </row>
    <row r="33" spans="1:3" x14ac:dyDescent="0.2">
      <c r="A33" s="71" t="s">
        <v>121</v>
      </c>
      <c r="B33" s="72" t="s">
        <v>17</v>
      </c>
      <c r="C33" s="71">
        <v>33</v>
      </c>
    </row>
    <row r="34" spans="1:3" x14ac:dyDescent="0.2">
      <c r="A34" s="71" t="s">
        <v>122</v>
      </c>
      <c r="B34" s="72" t="s">
        <v>17</v>
      </c>
      <c r="C34" s="71">
        <v>36</v>
      </c>
    </row>
    <row r="35" spans="1:3" x14ac:dyDescent="0.2">
      <c r="A35" s="71" t="s">
        <v>123</v>
      </c>
      <c r="B35" s="72" t="s">
        <v>17</v>
      </c>
      <c r="C35" s="71">
        <v>46</v>
      </c>
    </row>
    <row r="36" spans="1:3" x14ac:dyDescent="0.2">
      <c r="A36" s="71" t="s">
        <v>124</v>
      </c>
      <c r="B36" s="72" t="s">
        <v>18</v>
      </c>
      <c r="C36" s="71">
        <v>44</v>
      </c>
    </row>
    <row r="37" spans="1:3" x14ac:dyDescent="0.2">
      <c r="A37" s="71" t="s">
        <v>125</v>
      </c>
      <c r="B37" s="72" t="s">
        <v>18</v>
      </c>
      <c r="C37" s="71">
        <v>42</v>
      </c>
    </row>
    <row r="38" spans="1:3" x14ac:dyDescent="0.2">
      <c r="A38" s="71"/>
      <c r="B38" s="72"/>
      <c r="C38" s="71"/>
    </row>
    <row r="39" spans="1:3" x14ac:dyDescent="0.2">
      <c r="A39" s="71"/>
      <c r="B39" s="72"/>
      <c r="C39" s="71"/>
    </row>
    <row r="40" spans="1:3" x14ac:dyDescent="0.2">
      <c r="A40" s="71"/>
      <c r="B40" s="72"/>
      <c r="C40" s="71"/>
    </row>
    <row r="41" spans="1:3" x14ac:dyDescent="0.2">
      <c r="A41" s="71"/>
      <c r="B41" s="72"/>
      <c r="C41" s="71"/>
    </row>
    <row r="42" spans="1:3" x14ac:dyDescent="0.2">
      <c r="B42" s="45"/>
    </row>
    <row r="43" spans="1:3" x14ac:dyDescent="0.2">
      <c r="B43" s="45"/>
    </row>
    <row r="44" spans="1:3" x14ac:dyDescent="0.2">
      <c r="B44" s="45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activeCell="D1" sqref="D1"/>
    </sheetView>
  </sheetViews>
  <sheetFormatPr baseColWidth="10" defaultRowHeight="12.75" x14ac:dyDescent="0.2"/>
  <cols>
    <col min="1" max="1" width="29.85546875" style="26" customWidth="1"/>
    <col min="2" max="2" width="14.140625" style="26" customWidth="1"/>
    <col min="3" max="4" width="11.42578125" style="26"/>
    <col min="5" max="5" width="13" style="26" customWidth="1"/>
    <col min="6" max="6" width="12.42578125" style="26" customWidth="1"/>
    <col min="7" max="12" width="12.7109375" style="26" customWidth="1"/>
    <col min="13" max="16384" width="11.42578125" style="26"/>
  </cols>
  <sheetData>
    <row r="1" spans="1:9" ht="18.75" thickBot="1" x14ac:dyDescent="0.25">
      <c r="A1" s="58" t="s">
        <v>23</v>
      </c>
      <c r="B1" s="59"/>
      <c r="C1" s="60"/>
      <c r="E1" s="40" t="s">
        <v>24</v>
      </c>
      <c r="F1" s="63">
        <v>42257</v>
      </c>
      <c r="G1" s="63"/>
    </row>
    <row r="2" spans="1:9" ht="22.5" customHeight="1" x14ac:dyDescent="0.2">
      <c r="A2" s="62" t="s">
        <v>76</v>
      </c>
      <c r="B2" s="62"/>
      <c r="C2" s="62"/>
      <c r="F2" s="41">
        <v>0</v>
      </c>
      <c r="G2" s="42"/>
      <c r="H2" s="43" t="s">
        <v>17</v>
      </c>
      <c r="I2" s="43" t="s">
        <v>18</v>
      </c>
    </row>
    <row r="3" spans="1:9" x14ac:dyDescent="0.2">
      <c r="A3" s="73" t="s">
        <v>0</v>
      </c>
      <c r="B3" s="73" t="s">
        <v>1</v>
      </c>
      <c r="C3" s="73" t="s">
        <v>77</v>
      </c>
      <c r="F3" s="41">
        <v>20</v>
      </c>
      <c r="G3" s="41" t="s">
        <v>78</v>
      </c>
      <c r="H3" s="42"/>
      <c r="I3" s="42"/>
    </row>
    <row r="4" spans="1:9" x14ac:dyDescent="0.2">
      <c r="A4" s="69" t="s">
        <v>2</v>
      </c>
      <c r="B4" s="70" t="s">
        <v>17</v>
      </c>
      <c r="C4" s="71">
        <v>62</v>
      </c>
      <c r="F4" s="41">
        <v>30</v>
      </c>
      <c r="G4" s="41" t="s">
        <v>79</v>
      </c>
      <c r="H4" s="42"/>
      <c r="I4" s="42"/>
    </row>
    <row r="5" spans="1:9" x14ac:dyDescent="0.2">
      <c r="A5" s="69" t="s">
        <v>3</v>
      </c>
      <c r="B5" s="70" t="s">
        <v>17</v>
      </c>
      <c r="C5" s="71">
        <v>41</v>
      </c>
      <c r="F5" s="41">
        <v>40</v>
      </c>
      <c r="G5" s="41" t="s">
        <v>80</v>
      </c>
      <c r="H5" s="42"/>
      <c r="I5" s="42"/>
    </row>
    <row r="6" spans="1:9" x14ac:dyDescent="0.2">
      <c r="A6" s="69" t="s">
        <v>10</v>
      </c>
      <c r="B6" s="70" t="s">
        <v>18</v>
      </c>
      <c r="C6" s="71">
        <v>49</v>
      </c>
      <c r="F6" s="41">
        <v>50</v>
      </c>
      <c r="G6" s="41" t="s">
        <v>81</v>
      </c>
      <c r="H6" s="42"/>
      <c r="I6" s="42"/>
    </row>
    <row r="7" spans="1:9" x14ac:dyDescent="0.2">
      <c r="A7" s="69" t="s">
        <v>4</v>
      </c>
      <c r="B7" s="70" t="s">
        <v>17</v>
      </c>
      <c r="C7" s="71">
        <v>45</v>
      </c>
      <c r="F7" s="41">
        <v>60</v>
      </c>
      <c r="G7" s="41" t="s">
        <v>82</v>
      </c>
      <c r="H7" s="42"/>
      <c r="I7" s="42"/>
    </row>
    <row r="8" spans="1:9" x14ac:dyDescent="0.2">
      <c r="A8" s="69" t="s">
        <v>11</v>
      </c>
      <c r="B8" s="70" t="s">
        <v>18</v>
      </c>
      <c r="C8" s="71">
        <v>36</v>
      </c>
      <c r="F8" s="41">
        <v>100</v>
      </c>
      <c r="G8" s="41" t="s">
        <v>83</v>
      </c>
      <c r="H8" s="42"/>
      <c r="I8" s="42"/>
    </row>
    <row r="9" spans="1:9" x14ac:dyDescent="0.2">
      <c r="A9" s="69" t="s">
        <v>5</v>
      </c>
      <c r="B9" s="70" t="s">
        <v>17</v>
      </c>
      <c r="C9" s="71">
        <v>38</v>
      </c>
    </row>
    <row r="10" spans="1:9" x14ac:dyDescent="0.2">
      <c r="A10" s="69" t="s">
        <v>12</v>
      </c>
      <c r="B10" s="70" t="s">
        <v>18</v>
      </c>
      <c r="C10" s="71">
        <v>53</v>
      </c>
    </row>
    <row r="11" spans="1:9" x14ac:dyDescent="0.2">
      <c r="A11" s="69" t="s">
        <v>6</v>
      </c>
      <c r="B11" s="70" t="s">
        <v>17</v>
      </c>
      <c r="C11" s="71">
        <v>31</v>
      </c>
    </row>
    <row r="12" spans="1:9" x14ac:dyDescent="0.2">
      <c r="A12" s="69" t="s">
        <v>13</v>
      </c>
      <c r="B12" s="70" t="s">
        <v>18</v>
      </c>
      <c r="C12" s="71">
        <v>42</v>
      </c>
    </row>
    <row r="13" spans="1:9" x14ac:dyDescent="0.2">
      <c r="A13" s="71"/>
      <c r="B13" s="72"/>
      <c r="C13" s="71"/>
    </row>
    <row r="14" spans="1:9" x14ac:dyDescent="0.2">
      <c r="A14" s="71"/>
      <c r="B14" s="72"/>
      <c r="C14" s="71"/>
    </row>
    <row r="15" spans="1:9" x14ac:dyDescent="0.2">
      <c r="A15" s="71"/>
      <c r="B15" s="72"/>
      <c r="C15" s="71"/>
    </row>
    <row r="16" spans="1:9" x14ac:dyDescent="0.2">
      <c r="A16" s="71"/>
      <c r="B16" s="72"/>
      <c r="C16" s="71"/>
    </row>
    <row r="17" spans="1:3" x14ac:dyDescent="0.2">
      <c r="A17" s="71"/>
      <c r="B17" s="72"/>
      <c r="C17" s="71"/>
    </row>
    <row r="18" spans="1:3" x14ac:dyDescent="0.2">
      <c r="A18" s="71"/>
      <c r="B18" s="72"/>
      <c r="C18" s="71"/>
    </row>
    <row r="19" spans="1:3" x14ac:dyDescent="0.2">
      <c r="A19" s="71"/>
      <c r="B19" s="72"/>
      <c r="C19" s="71"/>
    </row>
    <row r="20" spans="1:3" x14ac:dyDescent="0.2">
      <c r="A20" s="71"/>
      <c r="B20" s="72"/>
      <c r="C20" s="71"/>
    </row>
    <row r="21" spans="1:3" x14ac:dyDescent="0.2">
      <c r="A21" s="71"/>
      <c r="B21" s="72"/>
      <c r="C21" s="71"/>
    </row>
    <row r="22" spans="1:3" x14ac:dyDescent="0.2">
      <c r="A22" s="71"/>
      <c r="B22" s="72"/>
      <c r="C22" s="71"/>
    </row>
    <row r="23" spans="1:3" x14ac:dyDescent="0.2">
      <c r="A23" s="71"/>
      <c r="B23" s="72"/>
      <c r="C23" s="71"/>
    </row>
    <row r="24" spans="1:3" x14ac:dyDescent="0.2">
      <c r="A24" s="71"/>
      <c r="B24" s="72"/>
      <c r="C24" s="71"/>
    </row>
    <row r="25" spans="1:3" x14ac:dyDescent="0.2">
      <c r="A25" s="71"/>
      <c r="B25" s="72"/>
      <c r="C25" s="71"/>
    </row>
    <row r="26" spans="1:3" x14ac:dyDescent="0.2">
      <c r="A26" s="71"/>
      <c r="B26" s="72"/>
      <c r="C26" s="71"/>
    </row>
    <row r="27" spans="1:3" x14ac:dyDescent="0.2">
      <c r="A27" s="71"/>
      <c r="B27" s="72"/>
      <c r="C27" s="71"/>
    </row>
    <row r="28" spans="1:3" x14ac:dyDescent="0.2">
      <c r="A28" s="71"/>
      <c r="B28" s="72"/>
      <c r="C28" s="71"/>
    </row>
    <row r="29" spans="1:3" x14ac:dyDescent="0.2">
      <c r="A29" s="71"/>
      <c r="B29" s="72"/>
      <c r="C29" s="71"/>
    </row>
    <row r="30" spans="1:3" x14ac:dyDescent="0.2">
      <c r="A30" s="71"/>
      <c r="B30" s="72"/>
      <c r="C30" s="71"/>
    </row>
    <row r="31" spans="1:3" x14ac:dyDescent="0.2">
      <c r="A31" s="71"/>
      <c r="B31" s="72"/>
      <c r="C31" s="71"/>
    </row>
    <row r="32" spans="1:3" x14ac:dyDescent="0.2">
      <c r="A32" s="71"/>
      <c r="B32" s="72"/>
      <c r="C32" s="71"/>
    </row>
    <row r="33" spans="1:3" x14ac:dyDescent="0.2">
      <c r="A33" s="71"/>
      <c r="B33" s="72"/>
      <c r="C33" s="71"/>
    </row>
    <row r="34" spans="1:3" x14ac:dyDescent="0.2">
      <c r="A34" s="71"/>
      <c r="B34" s="72"/>
      <c r="C34" s="71"/>
    </row>
    <row r="35" spans="1:3" x14ac:dyDescent="0.2">
      <c r="A35" s="71"/>
      <c r="B35" s="72"/>
      <c r="C35" s="71"/>
    </row>
    <row r="36" spans="1:3" x14ac:dyDescent="0.2">
      <c r="A36" s="71"/>
      <c r="B36" s="72"/>
      <c r="C36" s="71"/>
    </row>
    <row r="37" spans="1:3" x14ac:dyDescent="0.2">
      <c r="A37" s="71"/>
      <c r="B37" s="72"/>
      <c r="C37" s="71"/>
    </row>
    <row r="38" spans="1:3" x14ac:dyDescent="0.2">
      <c r="A38" s="71"/>
      <c r="B38" s="72"/>
      <c r="C38" s="71"/>
    </row>
    <row r="39" spans="1:3" x14ac:dyDescent="0.2">
      <c r="A39" s="71"/>
      <c r="B39" s="72"/>
      <c r="C39" s="71"/>
    </row>
    <row r="40" spans="1:3" x14ac:dyDescent="0.2">
      <c r="A40" s="71"/>
      <c r="B40" s="72"/>
      <c r="C40" s="71"/>
    </row>
    <row r="41" spans="1:3" x14ac:dyDescent="0.2">
      <c r="A41" s="71"/>
      <c r="B41" s="72"/>
      <c r="C41" s="71"/>
    </row>
    <row r="42" spans="1:3" x14ac:dyDescent="0.2">
      <c r="B42" s="45"/>
    </row>
    <row r="43" spans="1:3" x14ac:dyDescent="0.2">
      <c r="B43" s="45"/>
    </row>
    <row r="44" spans="1:3" x14ac:dyDescent="0.2">
      <c r="B44" s="45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zoomScale="130" zoomScaleNormal="130" workbookViewId="0">
      <selection activeCell="B11" sqref="B11"/>
    </sheetView>
  </sheetViews>
  <sheetFormatPr baseColWidth="10" defaultRowHeight="12.75" x14ac:dyDescent="0.2"/>
  <cols>
    <col min="1" max="1" width="11.28515625" style="26" bestFit="1" customWidth="1"/>
    <col min="2" max="2" width="16" style="26" customWidth="1"/>
    <col min="3" max="3" width="22.28515625" style="26" bestFit="1" customWidth="1"/>
    <col min="4" max="4" width="5.85546875" style="26" customWidth="1"/>
    <col min="5" max="5" width="17.42578125" style="26" customWidth="1"/>
    <col min="6" max="6" width="12.140625" style="26" customWidth="1"/>
    <col min="7" max="256" width="11.42578125" style="26"/>
    <col min="257" max="257" width="11.28515625" style="26" bestFit="1" customWidth="1"/>
    <col min="258" max="258" width="16" style="26" customWidth="1"/>
    <col min="259" max="259" width="22.28515625" style="26" bestFit="1" customWidth="1"/>
    <col min="260" max="260" width="5.85546875" style="26" customWidth="1"/>
    <col min="261" max="261" width="17.42578125" style="26" customWidth="1"/>
    <col min="262" max="262" width="12.140625" style="26" customWidth="1"/>
    <col min="263" max="512" width="11.42578125" style="26"/>
    <col min="513" max="513" width="11.28515625" style="26" bestFit="1" customWidth="1"/>
    <col min="514" max="514" width="16" style="26" customWidth="1"/>
    <col min="515" max="515" width="22.28515625" style="26" bestFit="1" customWidth="1"/>
    <col min="516" max="516" width="5.85546875" style="26" customWidth="1"/>
    <col min="517" max="517" width="17.42578125" style="26" customWidth="1"/>
    <col min="518" max="518" width="12.140625" style="26" customWidth="1"/>
    <col min="519" max="768" width="11.42578125" style="26"/>
    <col min="769" max="769" width="11.28515625" style="26" bestFit="1" customWidth="1"/>
    <col min="770" max="770" width="16" style="26" customWidth="1"/>
    <col min="771" max="771" width="22.28515625" style="26" bestFit="1" customWidth="1"/>
    <col min="772" max="772" width="5.85546875" style="26" customWidth="1"/>
    <col min="773" max="773" width="17.42578125" style="26" customWidth="1"/>
    <col min="774" max="774" width="12.140625" style="26" customWidth="1"/>
    <col min="775" max="1024" width="11.42578125" style="26"/>
    <col min="1025" max="1025" width="11.28515625" style="26" bestFit="1" customWidth="1"/>
    <col min="1026" max="1026" width="16" style="26" customWidth="1"/>
    <col min="1027" max="1027" width="22.28515625" style="26" bestFit="1" customWidth="1"/>
    <col min="1028" max="1028" width="5.85546875" style="26" customWidth="1"/>
    <col min="1029" max="1029" width="17.42578125" style="26" customWidth="1"/>
    <col min="1030" max="1030" width="12.140625" style="26" customWidth="1"/>
    <col min="1031" max="1280" width="11.42578125" style="26"/>
    <col min="1281" max="1281" width="11.28515625" style="26" bestFit="1" customWidth="1"/>
    <col min="1282" max="1282" width="16" style="26" customWidth="1"/>
    <col min="1283" max="1283" width="22.28515625" style="26" bestFit="1" customWidth="1"/>
    <col min="1284" max="1284" width="5.85546875" style="26" customWidth="1"/>
    <col min="1285" max="1285" width="17.42578125" style="26" customWidth="1"/>
    <col min="1286" max="1286" width="12.140625" style="26" customWidth="1"/>
    <col min="1287" max="1536" width="11.42578125" style="26"/>
    <col min="1537" max="1537" width="11.28515625" style="26" bestFit="1" customWidth="1"/>
    <col min="1538" max="1538" width="16" style="26" customWidth="1"/>
    <col min="1539" max="1539" width="22.28515625" style="26" bestFit="1" customWidth="1"/>
    <col min="1540" max="1540" width="5.85546875" style="26" customWidth="1"/>
    <col min="1541" max="1541" width="17.42578125" style="26" customWidth="1"/>
    <col min="1542" max="1542" width="12.140625" style="26" customWidth="1"/>
    <col min="1543" max="1792" width="11.42578125" style="26"/>
    <col min="1793" max="1793" width="11.28515625" style="26" bestFit="1" customWidth="1"/>
    <col min="1794" max="1794" width="16" style="26" customWidth="1"/>
    <col min="1795" max="1795" width="22.28515625" style="26" bestFit="1" customWidth="1"/>
    <col min="1796" max="1796" width="5.85546875" style="26" customWidth="1"/>
    <col min="1797" max="1797" width="17.42578125" style="26" customWidth="1"/>
    <col min="1798" max="1798" width="12.140625" style="26" customWidth="1"/>
    <col min="1799" max="2048" width="11.42578125" style="26"/>
    <col min="2049" max="2049" width="11.28515625" style="26" bestFit="1" customWidth="1"/>
    <col min="2050" max="2050" width="16" style="26" customWidth="1"/>
    <col min="2051" max="2051" width="22.28515625" style="26" bestFit="1" customWidth="1"/>
    <col min="2052" max="2052" width="5.85546875" style="26" customWidth="1"/>
    <col min="2053" max="2053" width="17.42578125" style="26" customWidth="1"/>
    <col min="2054" max="2054" width="12.140625" style="26" customWidth="1"/>
    <col min="2055" max="2304" width="11.42578125" style="26"/>
    <col min="2305" max="2305" width="11.28515625" style="26" bestFit="1" customWidth="1"/>
    <col min="2306" max="2306" width="16" style="26" customWidth="1"/>
    <col min="2307" max="2307" width="22.28515625" style="26" bestFit="1" customWidth="1"/>
    <col min="2308" max="2308" width="5.85546875" style="26" customWidth="1"/>
    <col min="2309" max="2309" width="17.42578125" style="26" customWidth="1"/>
    <col min="2310" max="2310" width="12.140625" style="26" customWidth="1"/>
    <col min="2311" max="2560" width="11.42578125" style="26"/>
    <col min="2561" max="2561" width="11.28515625" style="26" bestFit="1" customWidth="1"/>
    <col min="2562" max="2562" width="16" style="26" customWidth="1"/>
    <col min="2563" max="2563" width="22.28515625" style="26" bestFit="1" customWidth="1"/>
    <col min="2564" max="2564" width="5.85546875" style="26" customWidth="1"/>
    <col min="2565" max="2565" width="17.42578125" style="26" customWidth="1"/>
    <col min="2566" max="2566" width="12.140625" style="26" customWidth="1"/>
    <col min="2567" max="2816" width="11.42578125" style="26"/>
    <col min="2817" max="2817" width="11.28515625" style="26" bestFit="1" customWidth="1"/>
    <col min="2818" max="2818" width="16" style="26" customWidth="1"/>
    <col min="2819" max="2819" width="22.28515625" style="26" bestFit="1" customWidth="1"/>
    <col min="2820" max="2820" width="5.85546875" style="26" customWidth="1"/>
    <col min="2821" max="2821" width="17.42578125" style="26" customWidth="1"/>
    <col min="2822" max="2822" width="12.140625" style="26" customWidth="1"/>
    <col min="2823" max="3072" width="11.42578125" style="26"/>
    <col min="3073" max="3073" width="11.28515625" style="26" bestFit="1" customWidth="1"/>
    <col min="3074" max="3074" width="16" style="26" customWidth="1"/>
    <col min="3075" max="3075" width="22.28515625" style="26" bestFit="1" customWidth="1"/>
    <col min="3076" max="3076" width="5.85546875" style="26" customWidth="1"/>
    <col min="3077" max="3077" width="17.42578125" style="26" customWidth="1"/>
    <col min="3078" max="3078" width="12.140625" style="26" customWidth="1"/>
    <col min="3079" max="3328" width="11.42578125" style="26"/>
    <col min="3329" max="3329" width="11.28515625" style="26" bestFit="1" customWidth="1"/>
    <col min="3330" max="3330" width="16" style="26" customWidth="1"/>
    <col min="3331" max="3331" width="22.28515625" style="26" bestFit="1" customWidth="1"/>
    <col min="3332" max="3332" width="5.85546875" style="26" customWidth="1"/>
    <col min="3333" max="3333" width="17.42578125" style="26" customWidth="1"/>
    <col min="3334" max="3334" width="12.140625" style="26" customWidth="1"/>
    <col min="3335" max="3584" width="11.42578125" style="26"/>
    <col min="3585" max="3585" width="11.28515625" style="26" bestFit="1" customWidth="1"/>
    <col min="3586" max="3586" width="16" style="26" customWidth="1"/>
    <col min="3587" max="3587" width="22.28515625" style="26" bestFit="1" customWidth="1"/>
    <col min="3588" max="3588" width="5.85546875" style="26" customWidth="1"/>
    <col min="3589" max="3589" width="17.42578125" style="26" customWidth="1"/>
    <col min="3590" max="3590" width="12.140625" style="26" customWidth="1"/>
    <col min="3591" max="3840" width="11.42578125" style="26"/>
    <col min="3841" max="3841" width="11.28515625" style="26" bestFit="1" customWidth="1"/>
    <col min="3842" max="3842" width="16" style="26" customWidth="1"/>
    <col min="3843" max="3843" width="22.28515625" style="26" bestFit="1" customWidth="1"/>
    <col min="3844" max="3844" width="5.85546875" style="26" customWidth="1"/>
    <col min="3845" max="3845" width="17.42578125" style="26" customWidth="1"/>
    <col min="3846" max="3846" width="12.140625" style="26" customWidth="1"/>
    <col min="3847" max="4096" width="11.42578125" style="26"/>
    <col min="4097" max="4097" width="11.28515625" style="26" bestFit="1" customWidth="1"/>
    <col min="4098" max="4098" width="16" style="26" customWidth="1"/>
    <col min="4099" max="4099" width="22.28515625" style="26" bestFit="1" customWidth="1"/>
    <col min="4100" max="4100" width="5.85546875" style="26" customWidth="1"/>
    <col min="4101" max="4101" width="17.42578125" style="26" customWidth="1"/>
    <col min="4102" max="4102" width="12.140625" style="26" customWidth="1"/>
    <col min="4103" max="4352" width="11.42578125" style="26"/>
    <col min="4353" max="4353" width="11.28515625" style="26" bestFit="1" customWidth="1"/>
    <col min="4354" max="4354" width="16" style="26" customWidth="1"/>
    <col min="4355" max="4355" width="22.28515625" style="26" bestFit="1" customWidth="1"/>
    <col min="4356" max="4356" width="5.85546875" style="26" customWidth="1"/>
    <col min="4357" max="4357" width="17.42578125" style="26" customWidth="1"/>
    <col min="4358" max="4358" width="12.140625" style="26" customWidth="1"/>
    <col min="4359" max="4608" width="11.42578125" style="26"/>
    <col min="4609" max="4609" width="11.28515625" style="26" bestFit="1" customWidth="1"/>
    <col min="4610" max="4610" width="16" style="26" customWidth="1"/>
    <col min="4611" max="4611" width="22.28515625" style="26" bestFit="1" customWidth="1"/>
    <col min="4612" max="4612" width="5.85546875" style="26" customWidth="1"/>
    <col min="4613" max="4613" width="17.42578125" style="26" customWidth="1"/>
    <col min="4614" max="4614" width="12.140625" style="26" customWidth="1"/>
    <col min="4615" max="4864" width="11.42578125" style="26"/>
    <col min="4865" max="4865" width="11.28515625" style="26" bestFit="1" customWidth="1"/>
    <col min="4866" max="4866" width="16" style="26" customWidth="1"/>
    <col min="4867" max="4867" width="22.28515625" style="26" bestFit="1" customWidth="1"/>
    <col min="4868" max="4868" width="5.85546875" style="26" customWidth="1"/>
    <col min="4869" max="4869" width="17.42578125" style="26" customWidth="1"/>
    <col min="4870" max="4870" width="12.140625" style="26" customWidth="1"/>
    <col min="4871" max="5120" width="11.42578125" style="26"/>
    <col min="5121" max="5121" width="11.28515625" style="26" bestFit="1" customWidth="1"/>
    <col min="5122" max="5122" width="16" style="26" customWidth="1"/>
    <col min="5123" max="5123" width="22.28515625" style="26" bestFit="1" customWidth="1"/>
    <col min="5124" max="5124" width="5.85546875" style="26" customWidth="1"/>
    <col min="5125" max="5125" width="17.42578125" style="26" customWidth="1"/>
    <col min="5126" max="5126" width="12.140625" style="26" customWidth="1"/>
    <col min="5127" max="5376" width="11.42578125" style="26"/>
    <col min="5377" max="5377" width="11.28515625" style="26" bestFit="1" customWidth="1"/>
    <col min="5378" max="5378" width="16" style="26" customWidth="1"/>
    <col min="5379" max="5379" width="22.28515625" style="26" bestFit="1" customWidth="1"/>
    <col min="5380" max="5380" width="5.85546875" style="26" customWidth="1"/>
    <col min="5381" max="5381" width="17.42578125" style="26" customWidth="1"/>
    <col min="5382" max="5382" width="12.140625" style="26" customWidth="1"/>
    <col min="5383" max="5632" width="11.42578125" style="26"/>
    <col min="5633" max="5633" width="11.28515625" style="26" bestFit="1" customWidth="1"/>
    <col min="5634" max="5634" width="16" style="26" customWidth="1"/>
    <col min="5635" max="5635" width="22.28515625" style="26" bestFit="1" customWidth="1"/>
    <col min="5636" max="5636" width="5.85546875" style="26" customWidth="1"/>
    <col min="5637" max="5637" width="17.42578125" style="26" customWidth="1"/>
    <col min="5638" max="5638" width="12.140625" style="26" customWidth="1"/>
    <col min="5639" max="5888" width="11.42578125" style="26"/>
    <col min="5889" max="5889" width="11.28515625" style="26" bestFit="1" customWidth="1"/>
    <col min="5890" max="5890" width="16" style="26" customWidth="1"/>
    <col min="5891" max="5891" width="22.28515625" style="26" bestFit="1" customWidth="1"/>
    <col min="5892" max="5892" width="5.85546875" style="26" customWidth="1"/>
    <col min="5893" max="5893" width="17.42578125" style="26" customWidth="1"/>
    <col min="5894" max="5894" width="12.140625" style="26" customWidth="1"/>
    <col min="5895" max="6144" width="11.42578125" style="26"/>
    <col min="6145" max="6145" width="11.28515625" style="26" bestFit="1" customWidth="1"/>
    <col min="6146" max="6146" width="16" style="26" customWidth="1"/>
    <col min="6147" max="6147" width="22.28515625" style="26" bestFit="1" customWidth="1"/>
    <col min="6148" max="6148" width="5.85546875" style="26" customWidth="1"/>
    <col min="6149" max="6149" width="17.42578125" style="26" customWidth="1"/>
    <col min="6150" max="6150" width="12.140625" style="26" customWidth="1"/>
    <col min="6151" max="6400" width="11.42578125" style="26"/>
    <col min="6401" max="6401" width="11.28515625" style="26" bestFit="1" customWidth="1"/>
    <col min="6402" max="6402" width="16" style="26" customWidth="1"/>
    <col min="6403" max="6403" width="22.28515625" style="26" bestFit="1" customWidth="1"/>
    <col min="6404" max="6404" width="5.85546875" style="26" customWidth="1"/>
    <col min="6405" max="6405" width="17.42578125" style="26" customWidth="1"/>
    <col min="6406" max="6406" width="12.140625" style="26" customWidth="1"/>
    <col min="6407" max="6656" width="11.42578125" style="26"/>
    <col min="6657" max="6657" width="11.28515625" style="26" bestFit="1" customWidth="1"/>
    <col min="6658" max="6658" width="16" style="26" customWidth="1"/>
    <col min="6659" max="6659" width="22.28515625" style="26" bestFit="1" customWidth="1"/>
    <col min="6660" max="6660" width="5.85546875" style="26" customWidth="1"/>
    <col min="6661" max="6661" width="17.42578125" style="26" customWidth="1"/>
    <col min="6662" max="6662" width="12.140625" style="26" customWidth="1"/>
    <col min="6663" max="6912" width="11.42578125" style="26"/>
    <col min="6913" max="6913" width="11.28515625" style="26" bestFit="1" customWidth="1"/>
    <col min="6914" max="6914" width="16" style="26" customWidth="1"/>
    <col min="6915" max="6915" width="22.28515625" style="26" bestFit="1" customWidth="1"/>
    <col min="6916" max="6916" width="5.85546875" style="26" customWidth="1"/>
    <col min="6917" max="6917" width="17.42578125" style="26" customWidth="1"/>
    <col min="6918" max="6918" width="12.140625" style="26" customWidth="1"/>
    <col min="6919" max="7168" width="11.42578125" style="26"/>
    <col min="7169" max="7169" width="11.28515625" style="26" bestFit="1" customWidth="1"/>
    <col min="7170" max="7170" width="16" style="26" customWidth="1"/>
    <col min="7171" max="7171" width="22.28515625" style="26" bestFit="1" customWidth="1"/>
    <col min="7172" max="7172" width="5.85546875" style="26" customWidth="1"/>
    <col min="7173" max="7173" width="17.42578125" style="26" customWidth="1"/>
    <col min="7174" max="7174" width="12.140625" style="26" customWidth="1"/>
    <col min="7175" max="7424" width="11.42578125" style="26"/>
    <col min="7425" max="7425" width="11.28515625" style="26" bestFit="1" customWidth="1"/>
    <col min="7426" max="7426" width="16" style="26" customWidth="1"/>
    <col min="7427" max="7427" width="22.28515625" style="26" bestFit="1" customWidth="1"/>
    <col min="7428" max="7428" width="5.85546875" style="26" customWidth="1"/>
    <col min="7429" max="7429" width="17.42578125" style="26" customWidth="1"/>
    <col min="7430" max="7430" width="12.140625" style="26" customWidth="1"/>
    <col min="7431" max="7680" width="11.42578125" style="26"/>
    <col min="7681" max="7681" width="11.28515625" style="26" bestFit="1" customWidth="1"/>
    <col min="7682" max="7682" width="16" style="26" customWidth="1"/>
    <col min="7683" max="7683" width="22.28515625" style="26" bestFit="1" customWidth="1"/>
    <col min="7684" max="7684" width="5.85546875" style="26" customWidth="1"/>
    <col min="7685" max="7685" width="17.42578125" style="26" customWidth="1"/>
    <col min="7686" max="7686" width="12.140625" style="26" customWidth="1"/>
    <col min="7687" max="7936" width="11.42578125" style="26"/>
    <col min="7937" max="7937" width="11.28515625" style="26" bestFit="1" customWidth="1"/>
    <col min="7938" max="7938" width="16" style="26" customWidth="1"/>
    <col min="7939" max="7939" width="22.28515625" style="26" bestFit="1" customWidth="1"/>
    <col min="7940" max="7940" width="5.85546875" style="26" customWidth="1"/>
    <col min="7941" max="7941" width="17.42578125" style="26" customWidth="1"/>
    <col min="7942" max="7942" width="12.140625" style="26" customWidth="1"/>
    <col min="7943" max="8192" width="11.42578125" style="26"/>
    <col min="8193" max="8193" width="11.28515625" style="26" bestFit="1" customWidth="1"/>
    <col min="8194" max="8194" width="16" style="26" customWidth="1"/>
    <col min="8195" max="8195" width="22.28515625" style="26" bestFit="1" customWidth="1"/>
    <col min="8196" max="8196" width="5.85546875" style="26" customWidth="1"/>
    <col min="8197" max="8197" width="17.42578125" style="26" customWidth="1"/>
    <col min="8198" max="8198" width="12.140625" style="26" customWidth="1"/>
    <col min="8199" max="8448" width="11.42578125" style="26"/>
    <col min="8449" max="8449" width="11.28515625" style="26" bestFit="1" customWidth="1"/>
    <col min="8450" max="8450" width="16" style="26" customWidth="1"/>
    <col min="8451" max="8451" width="22.28515625" style="26" bestFit="1" customWidth="1"/>
    <col min="8452" max="8452" width="5.85546875" style="26" customWidth="1"/>
    <col min="8453" max="8453" width="17.42578125" style="26" customWidth="1"/>
    <col min="8454" max="8454" width="12.140625" style="26" customWidth="1"/>
    <col min="8455" max="8704" width="11.42578125" style="26"/>
    <col min="8705" max="8705" width="11.28515625" style="26" bestFit="1" customWidth="1"/>
    <col min="8706" max="8706" width="16" style="26" customWidth="1"/>
    <col min="8707" max="8707" width="22.28515625" style="26" bestFit="1" customWidth="1"/>
    <col min="8708" max="8708" width="5.85546875" style="26" customWidth="1"/>
    <col min="8709" max="8709" width="17.42578125" style="26" customWidth="1"/>
    <col min="8710" max="8710" width="12.140625" style="26" customWidth="1"/>
    <col min="8711" max="8960" width="11.42578125" style="26"/>
    <col min="8961" max="8961" width="11.28515625" style="26" bestFit="1" customWidth="1"/>
    <col min="8962" max="8962" width="16" style="26" customWidth="1"/>
    <col min="8963" max="8963" width="22.28515625" style="26" bestFit="1" customWidth="1"/>
    <col min="8964" max="8964" width="5.85546875" style="26" customWidth="1"/>
    <col min="8965" max="8965" width="17.42578125" style="26" customWidth="1"/>
    <col min="8966" max="8966" width="12.140625" style="26" customWidth="1"/>
    <col min="8967" max="9216" width="11.42578125" style="26"/>
    <col min="9217" max="9217" width="11.28515625" style="26" bestFit="1" customWidth="1"/>
    <col min="9218" max="9218" width="16" style="26" customWidth="1"/>
    <col min="9219" max="9219" width="22.28515625" style="26" bestFit="1" customWidth="1"/>
    <col min="9220" max="9220" width="5.85546875" style="26" customWidth="1"/>
    <col min="9221" max="9221" width="17.42578125" style="26" customWidth="1"/>
    <col min="9222" max="9222" width="12.140625" style="26" customWidth="1"/>
    <col min="9223" max="9472" width="11.42578125" style="26"/>
    <col min="9473" max="9473" width="11.28515625" style="26" bestFit="1" customWidth="1"/>
    <col min="9474" max="9474" width="16" style="26" customWidth="1"/>
    <col min="9475" max="9475" width="22.28515625" style="26" bestFit="1" customWidth="1"/>
    <col min="9476" max="9476" width="5.85546875" style="26" customWidth="1"/>
    <col min="9477" max="9477" width="17.42578125" style="26" customWidth="1"/>
    <col min="9478" max="9478" width="12.140625" style="26" customWidth="1"/>
    <col min="9479" max="9728" width="11.42578125" style="26"/>
    <col min="9729" max="9729" width="11.28515625" style="26" bestFit="1" customWidth="1"/>
    <col min="9730" max="9730" width="16" style="26" customWidth="1"/>
    <col min="9731" max="9731" width="22.28515625" style="26" bestFit="1" customWidth="1"/>
    <col min="9732" max="9732" width="5.85546875" style="26" customWidth="1"/>
    <col min="9733" max="9733" width="17.42578125" style="26" customWidth="1"/>
    <col min="9734" max="9734" width="12.140625" style="26" customWidth="1"/>
    <col min="9735" max="9984" width="11.42578125" style="26"/>
    <col min="9985" max="9985" width="11.28515625" style="26" bestFit="1" customWidth="1"/>
    <col min="9986" max="9986" width="16" style="26" customWidth="1"/>
    <col min="9987" max="9987" width="22.28515625" style="26" bestFit="1" customWidth="1"/>
    <col min="9988" max="9988" width="5.85546875" style="26" customWidth="1"/>
    <col min="9989" max="9989" width="17.42578125" style="26" customWidth="1"/>
    <col min="9990" max="9990" width="12.140625" style="26" customWidth="1"/>
    <col min="9991" max="10240" width="11.42578125" style="26"/>
    <col min="10241" max="10241" width="11.28515625" style="26" bestFit="1" customWidth="1"/>
    <col min="10242" max="10242" width="16" style="26" customWidth="1"/>
    <col min="10243" max="10243" width="22.28515625" style="26" bestFit="1" customWidth="1"/>
    <col min="10244" max="10244" width="5.85546875" style="26" customWidth="1"/>
    <col min="10245" max="10245" width="17.42578125" style="26" customWidth="1"/>
    <col min="10246" max="10246" width="12.140625" style="26" customWidth="1"/>
    <col min="10247" max="10496" width="11.42578125" style="26"/>
    <col min="10497" max="10497" width="11.28515625" style="26" bestFit="1" customWidth="1"/>
    <col min="10498" max="10498" width="16" style="26" customWidth="1"/>
    <col min="10499" max="10499" width="22.28515625" style="26" bestFit="1" customWidth="1"/>
    <col min="10500" max="10500" width="5.85546875" style="26" customWidth="1"/>
    <col min="10501" max="10501" width="17.42578125" style="26" customWidth="1"/>
    <col min="10502" max="10502" width="12.140625" style="26" customWidth="1"/>
    <col min="10503" max="10752" width="11.42578125" style="26"/>
    <col min="10753" max="10753" width="11.28515625" style="26" bestFit="1" customWidth="1"/>
    <col min="10754" max="10754" width="16" style="26" customWidth="1"/>
    <col min="10755" max="10755" width="22.28515625" style="26" bestFit="1" customWidth="1"/>
    <col min="10756" max="10756" width="5.85546875" style="26" customWidth="1"/>
    <col min="10757" max="10757" width="17.42578125" style="26" customWidth="1"/>
    <col min="10758" max="10758" width="12.140625" style="26" customWidth="1"/>
    <col min="10759" max="11008" width="11.42578125" style="26"/>
    <col min="11009" max="11009" width="11.28515625" style="26" bestFit="1" customWidth="1"/>
    <col min="11010" max="11010" width="16" style="26" customWidth="1"/>
    <col min="11011" max="11011" width="22.28515625" style="26" bestFit="1" customWidth="1"/>
    <col min="11012" max="11012" width="5.85546875" style="26" customWidth="1"/>
    <col min="11013" max="11013" width="17.42578125" style="26" customWidth="1"/>
    <col min="11014" max="11014" width="12.140625" style="26" customWidth="1"/>
    <col min="11015" max="11264" width="11.42578125" style="26"/>
    <col min="11265" max="11265" width="11.28515625" style="26" bestFit="1" customWidth="1"/>
    <col min="11266" max="11266" width="16" style="26" customWidth="1"/>
    <col min="11267" max="11267" width="22.28515625" style="26" bestFit="1" customWidth="1"/>
    <col min="11268" max="11268" width="5.85546875" style="26" customWidth="1"/>
    <col min="11269" max="11269" width="17.42578125" style="26" customWidth="1"/>
    <col min="11270" max="11270" width="12.140625" style="26" customWidth="1"/>
    <col min="11271" max="11520" width="11.42578125" style="26"/>
    <col min="11521" max="11521" width="11.28515625" style="26" bestFit="1" customWidth="1"/>
    <col min="11522" max="11522" width="16" style="26" customWidth="1"/>
    <col min="11523" max="11523" width="22.28515625" style="26" bestFit="1" customWidth="1"/>
    <col min="11524" max="11524" width="5.85546875" style="26" customWidth="1"/>
    <col min="11525" max="11525" width="17.42578125" style="26" customWidth="1"/>
    <col min="11526" max="11526" width="12.140625" style="26" customWidth="1"/>
    <col min="11527" max="11776" width="11.42578125" style="26"/>
    <col min="11777" max="11777" width="11.28515625" style="26" bestFit="1" customWidth="1"/>
    <col min="11778" max="11778" width="16" style="26" customWidth="1"/>
    <col min="11779" max="11779" width="22.28515625" style="26" bestFit="1" customWidth="1"/>
    <col min="11780" max="11780" width="5.85546875" style="26" customWidth="1"/>
    <col min="11781" max="11781" width="17.42578125" style="26" customWidth="1"/>
    <col min="11782" max="11782" width="12.140625" style="26" customWidth="1"/>
    <col min="11783" max="12032" width="11.42578125" style="26"/>
    <col min="12033" max="12033" width="11.28515625" style="26" bestFit="1" customWidth="1"/>
    <col min="12034" max="12034" width="16" style="26" customWidth="1"/>
    <col min="12035" max="12035" width="22.28515625" style="26" bestFit="1" customWidth="1"/>
    <col min="12036" max="12036" width="5.85546875" style="26" customWidth="1"/>
    <col min="12037" max="12037" width="17.42578125" style="26" customWidth="1"/>
    <col min="12038" max="12038" width="12.140625" style="26" customWidth="1"/>
    <col min="12039" max="12288" width="11.42578125" style="26"/>
    <col min="12289" max="12289" width="11.28515625" style="26" bestFit="1" customWidth="1"/>
    <col min="12290" max="12290" width="16" style="26" customWidth="1"/>
    <col min="12291" max="12291" width="22.28515625" style="26" bestFit="1" customWidth="1"/>
    <col min="12292" max="12292" width="5.85546875" style="26" customWidth="1"/>
    <col min="12293" max="12293" width="17.42578125" style="26" customWidth="1"/>
    <col min="12294" max="12294" width="12.140625" style="26" customWidth="1"/>
    <col min="12295" max="12544" width="11.42578125" style="26"/>
    <col min="12545" max="12545" width="11.28515625" style="26" bestFit="1" customWidth="1"/>
    <col min="12546" max="12546" width="16" style="26" customWidth="1"/>
    <col min="12547" max="12547" width="22.28515625" style="26" bestFit="1" customWidth="1"/>
    <col min="12548" max="12548" width="5.85546875" style="26" customWidth="1"/>
    <col min="12549" max="12549" width="17.42578125" style="26" customWidth="1"/>
    <col min="12550" max="12550" width="12.140625" style="26" customWidth="1"/>
    <col min="12551" max="12800" width="11.42578125" style="26"/>
    <col min="12801" max="12801" width="11.28515625" style="26" bestFit="1" customWidth="1"/>
    <col min="12802" max="12802" width="16" style="26" customWidth="1"/>
    <col min="12803" max="12803" width="22.28515625" style="26" bestFit="1" customWidth="1"/>
    <col min="12804" max="12804" width="5.85546875" style="26" customWidth="1"/>
    <col min="12805" max="12805" width="17.42578125" style="26" customWidth="1"/>
    <col min="12806" max="12806" width="12.140625" style="26" customWidth="1"/>
    <col min="12807" max="13056" width="11.42578125" style="26"/>
    <col min="13057" max="13057" width="11.28515625" style="26" bestFit="1" customWidth="1"/>
    <col min="13058" max="13058" width="16" style="26" customWidth="1"/>
    <col min="13059" max="13059" width="22.28515625" style="26" bestFit="1" customWidth="1"/>
    <col min="13060" max="13060" width="5.85546875" style="26" customWidth="1"/>
    <col min="13061" max="13061" width="17.42578125" style="26" customWidth="1"/>
    <col min="13062" max="13062" width="12.140625" style="26" customWidth="1"/>
    <col min="13063" max="13312" width="11.42578125" style="26"/>
    <col min="13313" max="13313" width="11.28515625" style="26" bestFit="1" customWidth="1"/>
    <col min="13314" max="13314" width="16" style="26" customWidth="1"/>
    <col min="13315" max="13315" width="22.28515625" style="26" bestFit="1" customWidth="1"/>
    <col min="13316" max="13316" width="5.85546875" style="26" customWidth="1"/>
    <col min="13317" max="13317" width="17.42578125" style="26" customWidth="1"/>
    <col min="13318" max="13318" width="12.140625" style="26" customWidth="1"/>
    <col min="13319" max="13568" width="11.42578125" style="26"/>
    <col min="13569" max="13569" width="11.28515625" style="26" bestFit="1" customWidth="1"/>
    <col min="13570" max="13570" width="16" style="26" customWidth="1"/>
    <col min="13571" max="13571" width="22.28515625" style="26" bestFit="1" customWidth="1"/>
    <col min="13572" max="13572" width="5.85546875" style="26" customWidth="1"/>
    <col min="13573" max="13573" width="17.42578125" style="26" customWidth="1"/>
    <col min="13574" max="13574" width="12.140625" style="26" customWidth="1"/>
    <col min="13575" max="13824" width="11.42578125" style="26"/>
    <col min="13825" max="13825" width="11.28515625" style="26" bestFit="1" customWidth="1"/>
    <col min="13826" max="13826" width="16" style="26" customWidth="1"/>
    <col min="13827" max="13827" width="22.28515625" style="26" bestFit="1" customWidth="1"/>
    <col min="13828" max="13828" width="5.85546875" style="26" customWidth="1"/>
    <col min="13829" max="13829" width="17.42578125" style="26" customWidth="1"/>
    <col min="13830" max="13830" width="12.140625" style="26" customWidth="1"/>
    <col min="13831" max="14080" width="11.42578125" style="26"/>
    <col min="14081" max="14081" width="11.28515625" style="26" bestFit="1" customWidth="1"/>
    <col min="14082" max="14082" width="16" style="26" customWidth="1"/>
    <col min="14083" max="14083" width="22.28515625" style="26" bestFit="1" customWidth="1"/>
    <col min="14084" max="14084" width="5.85546875" style="26" customWidth="1"/>
    <col min="14085" max="14085" width="17.42578125" style="26" customWidth="1"/>
    <col min="14086" max="14086" width="12.140625" style="26" customWidth="1"/>
    <col min="14087" max="14336" width="11.42578125" style="26"/>
    <col min="14337" max="14337" width="11.28515625" style="26" bestFit="1" customWidth="1"/>
    <col min="14338" max="14338" width="16" style="26" customWidth="1"/>
    <col min="14339" max="14339" width="22.28515625" style="26" bestFit="1" customWidth="1"/>
    <col min="14340" max="14340" width="5.85546875" style="26" customWidth="1"/>
    <col min="14341" max="14341" width="17.42578125" style="26" customWidth="1"/>
    <col min="14342" max="14342" width="12.140625" style="26" customWidth="1"/>
    <col min="14343" max="14592" width="11.42578125" style="26"/>
    <col min="14593" max="14593" width="11.28515625" style="26" bestFit="1" customWidth="1"/>
    <col min="14594" max="14594" width="16" style="26" customWidth="1"/>
    <col min="14595" max="14595" width="22.28515625" style="26" bestFit="1" customWidth="1"/>
    <col min="14596" max="14596" width="5.85546875" style="26" customWidth="1"/>
    <col min="14597" max="14597" width="17.42578125" style="26" customWidth="1"/>
    <col min="14598" max="14598" width="12.140625" style="26" customWidth="1"/>
    <col min="14599" max="14848" width="11.42578125" style="26"/>
    <col min="14849" max="14849" width="11.28515625" style="26" bestFit="1" customWidth="1"/>
    <col min="14850" max="14850" width="16" style="26" customWidth="1"/>
    <col min="14851" max="14851" width="22.28515625" style="26" bestFit="1" customWidth="1"/>
    <col min="14852" max="14852" width="5.85546875" style="26" customWidth="1"/>
    <col min="14853" max="14853" width="17.42578125" style="26" customWidth="1"/>
    <col min="14854" max="14854" width="12.140625" style="26" customWidth="1"/>
    <col min="14855" max="15104" width="11.42578125" style="26"/>
    <col min="15105" max="15105" width="11.28515625" style="26" bestFit="1" customWidth="1"/>
    <col min="15106" max="15106" width="16" style="26" customWidth="1"/>
    <col min="15107" max="15107" width="22.28515625" style="26" bestFit="1" customWidth="1"/>
    <col min="15108" max="15108" width="5.85546875" style="26" customWidth="1"/>
    <col min="15109" max="15109" width="17.42578125" style="26" customWidth="1"/>
    <col min="15110" max="15110" width="12.140625" style="26" customWidth="1"/>
    <col min="15111" max="15360" width="11.42578125" style="26"/>
    <col min="15361" max="15361" width="11.28515625" style="26" bestFit="1" customWidth="1"/>
    <col min="15362" max="15362" width="16" style="26" customWidth="1"/>
    <col min="15363" max="15363" width="22.28515625" style="26" bestFit="1" customWidth="1"/>
    <col min="15364" max="15364" width="5.85546875" style="26" customWidth="1"/>
    <col min="15365" max="15365" width="17.42578125" style="26" customWidth="1"/>
    <col min="15366" max="15366" width="12.140625" style="26" customWidth="1"/>
    <col min="15367" max="15616" width="11.42578125" style="26"/>
    <col min="15617" max="15617" width="11.28515625" style="26" bestFit="1" customWidth="1"/>
    <col min="15618" max="15618" width="16" style="26" customWidth="1"/>
    <col min="15619" max="15619" width="22.28515625" style="26" bestFit="1" customWidth="1"/>
    <col min="15620" max="15620" width="5.85546875" style="26" customWidth="1"/>
    <col min="15621" max="15621" width="17.42578125" style="26" customWidth="1"/>
    <col min="15622" max="15622" width="12.140625" style="26" customWidth="1"/>
    <col min="15623" max="15872" width="11.42578125" style="26"/>
    <col min="15873" max="15873" width="11.28515625" style="26" bestFit="1" customWidth="1"/>
    <col min="15874" max="15874" width="16" style="26" customWidth="1"/>
    <col min="15875" max="15875" width="22.28515625" style="26" bestFit="1" customWidth="1"/>
    <col min="15876" max="15876" width="5.85546875" style="26" customWidth="1"/>
    <col min="15877" max="15877" width="17.42578125" style="26" customWidth="1"/>
    <col min="15878" max="15878" width="12.140625" style="26" customWidth="1"/>
    <col min="15879" max="16128" width="11.42578125" style="26"/>
    <col min="16129" max="16129" width="11.28515625" style="26" bestFit="1" customWidth="1"/>
    <col min="16130" max="16130" width="16" style="26" customWidth="1"/>
    <col min="16131" max="16131" width="22.28515625" style="26" bestFit="1" customWidth="1"/>
    <col min="16132" max="16132" width="5.85546875" style="26" customWidth="1"/>
    <col min="16133" max="16133" width="17.42578125" style="26" customWidth="1"/>
    <col min="16134" max="16134" width="12.140625" style="26" customWidth="1"/>
    <col min="16135" max="16384" width="11.42578125" style="26"/>
  </cols>
  <sheetData>
    <row r="1" spans="1:6" ht="21.75" customHeight="1" x14ac:dyDescent="0.2">
      <c r="A1" s="25" t="s">
        <v>56</v>
      </c>
      <c r="B1" s="25" t="s">
        <v>57</v>
      </c>
      <c r="C1" s="25" t="s">
        <v>58</v>
      </c>
      <c r="D1" s="25" t="s">
        <v>59</v>
      </c>
      <c r="E1" s="25" t="s">
        <v>60</v>
      </c>
      <c r="F1" s="25" t="s">
        <v>61</v>
      </c>
    </row>
    <row r="2" spans="1:6" x14ac:dyDescent="0.2">
      <c r="A2" s="27" t="s">
        <v>21</v>
      </c>
      <c r="B2" s="28">
        <v>10</v>
      </c>
      <c r="C2" s="28">
        <v>12</v>
      </c>
      <c r="D2" s="28">
        <v>22</v>
      </c>
      <c r="E2" s="28">
        <v>2</v>
      </c>
      <c r="F2" s="28">
        <f>E2*D2</f>
        <v>44</v>
      </c>
    </row>
    <row r="3" spans="1:6" x14ac:dyDescent="0.2">
      <c r="A3" s="27" t="s">
        <v>22</v>
      </c>
      <c r="B3" s="28">
        <v>9</v>
      </c>
      <c r="C3" s="28">
        <v>12</v>
      </c>
      <c r="D3" s="28">
        <v>20</v>
      </c>
      <c r="E3" s="28">
        <v>2</v>
      </c>
      <c r="F3" s="28">
        <f>E3*D3</f>
        <v>40</v>
      </c>
    </row>
    <row r="4" spans="1:6" x14ac:dyDescent="0.2">
      <c r="A4" s="27" t="s">
        <v>20</v>
      </c>
      <c r="B4" s="28">
        <v>12</v>
      </c>
      <c r="C4" s="28">
        <v>14</v>
      </c>
      <c r="D4" s="28">
        <v>20</v>
      </c>
      <c r="E4" s="28">
        <v>1</v>
      </c>
      <c r="F4" s="28">
        <f>E4*D4</f>
        <v>20</v>
      </c>
    </row>
    <row r="5" spans="1:6" x14ac:dyDescent="0.2">
      <c r="A5" s="27" t="s">
        <v>23</v>
      </c>
      <c r="B5" s="28">
        <v>10</v>
      </c>
      <c r="C5" s="28">
        <v>11</v>
      </c>
      <c r="D5" s="28">
        <v>17</v>
      </c>
      <c r="E5" s="28">
        <v>2</v>
      </c>
      <c r="F5" s="28">
        <f>E5*D5</f>
        <v>34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A44" sqref="A44"/>
    </sheetView>
  </sheetViews>
  <sheetFormatPr baseColWidth="10" defaultRowHeight="12.75" x14ac:dyDescent="0.2"/>
  <cols>
    <col min="1" max="1" width="19.140625" customWidth="1"/>
    <col min="2" max="2" width="66.7109375" customWidth="1"/>
    <col min="4" max="4" width="12.5703125" customWidth="1"/>
    <col min="5" max="5" width="60.7109375" customWidth="1"/>
  </cols>
  <sheetData>
    <row r="1" spans="1:5" x14ac:dyDescent="0.2">
      <c r="A1" s="14" t="s">
        <v>53</v>
      </c>
    </row>
    <row r="2" spans="1:5" ht="13.5" thickBot="1" x14ac:dyDescent="0.25"/>
    <row r="3" spans="1:5" ht="16.5" thickTop="1" thickBot="1" x14ac:dyDescent="0.3">
      <c r="A3" s="64" t="s">
        <v>44</v>
      </c>
      <c r="B3" s="64"/>
      <c r="D3" s="64" t="s">
        <v>47</v>
      </c>
      <c r="E3" s="64"/>
    </row>
    <row r="4" spans="1:5" ht="13.5" thickTop="1" x14ac:dyDescent="0.2">
      <c r="A4" s="46" t="s">
        <v>84</v>
      </c>
      <c r="B4" s="21" t="s">
        <v>85</v>
      </c>
      <c r="D4" s="65" t="s">
        <v>48</v>
      </c>
      <c r="E4" s="66"/>
    </row>
    <row r="5" spans="1:5" x14ac:dyDescent="0.2">
      <c r="A5" s="47" t="s">
        <v>86</v>
      </c>
      <c r="B5" s="23" t="s">
        <v>87</v>
      </c>
      <c r="D5" s="15" t="s">
        <v>28</v>
      </c>
      <c r="E5" s="16" t="s">
        <v>52</v>
      </c>
    </row>
    <row r="6" spans="1:5" x14ac:dyDescent="0.2">
      <c r="A6" s="47" t="s">
        <v>88</v>
      </c>
      <c r="B6" s="23" t="s">
        <v>89</v>
      </c>
      <c r="D6" s="17" t="s">
        <v>33</v>
      </c>
      <c r="E6" s="18" t="s">
        <v>49</v>
      </c>
    </row>
    <row r="7" spans="1:5" x14ac:dyDescent="0.2">
      <c r="A7" s="47" t="s">
        <v>90</v>
      </c>
      <c r="B7" s="23" t="s">
        <v>91</v>
      </c>
      <c r="D7" s="17" t="s">
        <v>34</v>
      </c>
      <c r="E7" s="18" t="s">
        <v>50</v>
      </c>
    </row>
    <row r="8" spans="1:5" x14ac:dyDescent="0.2">
      <c r="A8" s="47" t="s">
        <v>21</v>
      </c>
      <c r="B8" s="23" t="s">
        <v>92</v>
      </c>
      <c r="D8" s="19" t="s">
        <v>35</v>
      </c>
      <c r="E8" s="20" t="s">
        <v>51</v>
      </c>
    </row>
    <row r="9" spans="1:5" x14ac:dyDescent="0.2">
      <c r="A9" s="48" t="s">
        <v>46</v>
      </c>
      <c r="B9" s="22" t="s">
        <v>45</v>
      </c>
      <c r="D9" s="67" t="s">
        <v>75</v>
      </c>
      <c r="E9" s="68"/>
    </row>
    <row r="10" spans="1:5" x14ac:dyDescent="0.2">
      <c r="A10" s="47" t="s">
        <v>22</v>
      </c>
      <c r="B10" s="23" t="s">
        <v>93</v>
      </c>
      <c r="D10" s="34" t="s">
        <v>28</v>
      </c>
      <c r="E10" s="35" t="s">
        <v>63</v>
      </c>
    </row>
    <row r="11" spans="1:5" x14ac:dyDescent="0.2">
      <c r="A11" s="47" t="s">
        <v>20</v>
      </c>
      <c r="B11" s="23" t="s">
        <v>94</v>
      </c>
      <c r="D11" s="36" t="s">
        <v>29</v>
      </c>
      <c r="E11" s="37" t="s">
        <v>64</v>
      </c>
    </row>
    <row r="12" spans="1:5" x14ac:dyDescent="0.2">
      <c r="A12" s="47" t="s">
        <v>54</v>
      </c>
      <c r="B12" s="23" t="s">
        <v>55</v>
      </c>
      <c r="D12" s="36" t="s">
        <v>30</v>
      </c>
      <c r="E12" s="37" t="s">
        <v>65</v>
      </c>
    </row>
    <row r="13" spans="1:5" x14ac:dyDescent="0.2">
      <c r="A13" s="49" t="s">
        <v>23</v>
      </c>
      <c r="B13" s="24" t="s">
        <v>95</v>
      </c>
      <c r="D13" s="36" t="s">
        <v>31</v>
      </c>
      <c r="E13" s="37" t="s">
        <v>66</v>
      </c>
    </row>
    <row r="14" spans="1:5" x14ac:dyDescent="0.2">
      <c r="D14" s="36" t="s">
        <v>32</v>
      </c>
      <c r="E14" s="37" t="s">
        <v>67</v>
      </c>
    </row>
    <row r="15" spans="1:5" x14ac:dyDescent="0.2">
      <c r="D15" s="36" t="s">
        <v>33</v>
      </c>
      <c r="E15" s="37" t="s">
        <v>68</v>
      </c>
    </row>
    <row r="16" spans="1:5" x14ac:dyDescent="0.2">
      <c r="D16" s="36" t="s">
        <v>34</v>
      </c>
      <c r="E16" s="37" t="s">
        <v>69</v>
      </c>
    </row>
    <row r="17" spans="1:5" x14ac:dyDescent="0.2">
      <c r="A17" s="33" t="s">
        <v>62</v>
      </c>
      <c r="D17" s="36" t="s">
        <v>35</v>
      </c>
      <c r="E17" s="37" t="s">
        <v>70</v>
      </c>
    </row>
    <row r="18" spans="1:5" x14ac:dyDescent="0.2">
      <c r="D18" s="36" t="s">
        <v>36</v>
      </c>
      <c r="E18" s="37" t="s">
        <v>71</v>
      </c>
    </row>
    <row r="19" spans="1:5" x14ac:dyDescent="0.2">
      <c r="D19" s="36" t="s">
        <v>37</v>
      </c>
      <c r="E19" s="37" t="s">
        <v>72</v>
      </c>
    </row>
    <row r="20" spans="1:5" x14ac:dyDescent="0.2">
      <c r="D20" s="36" t="s">
        <v>38</v>
      </c>
      <c r="E20" s="37" t="s">
        <v>73</v>
      </c>
    </row>
    <row r="21" spans="1:5" x14ac:dyDescent="0.2">
      <c r="D21" s="38" t="s">
        <v>39</v>
      </c>
      <c r="E21" s="39" t="s">
        <v>74</v>
      </c>
    </row>
  </sheetData>
  <mergeCells count="4">
    <mergeCell ref="A3:B3"/>
    <mergeCell ref="D3:E3"/>
    <mergeCell ref="D4:E4"/>
    <mergeCell ref="D9:E9"/>
  </mergeCells>
  <pageMargins left="0.25" right="0.25" top="0.75" bottom="0.75" header="0.3" footer="0.3"/>
  <pageSetup paperSize="5" scale="91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TableauBord</vt:lpstr>
      <vt:lpstr>Synthese</vt:lpstr>
      <vt:lpstr>Anglais</vt:lpstr>
      <vt:lpstr>Comptabilité</vt:lpstr>
      <vt:lpstr>Informatique</vt:lpstr>
      <vt:lpstr>Word2013</vt:lpstr>
      <vt:lpstr>TitresLimites</vt:lpstr>
      <vt:lpstr>Paramètres</vt:lpstr>
      <vt:lpstr>AgeAnglais</vt:lpstr>
      <vt:lpstr>AgeComptabilité</vt:lpstr>
      <vt:lpstr>AgeInformatique</vt:lpstr>
      <vt:lpstr>AgeWord2013</vt:lpstr>
      <vt:lpstr>Anglais</vt:lpstr>
      <vt:lpstr>Comptabilité</vt:lpstr>
      <vt:lpstr>Informatique</vt:lpstr>
      <vt:lpstr>Word2013</vt:lpstr>
    </vt:vector>
  </TitlesOfParts>
  <Company>AC SAINT-GILLES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Bagnarol</dc:creator>
  <cp:lastModifiedBy>rejean croteau</cp:lastModifiedBy>
  <cp:lastPrinted>2014-08-08T21:16:23Z</cp:lastPrinted>
  <dcterms:created xsi:type="dcterms:W3CDTF">2009-10-22T08:19:02Z</dcterms:created>
  <dcterms:modified xsi:type="dcterms:W3CDTF">2015-01-18T23:33:08Z</dcterms:modified>
</cp:coreProperties>
</file>