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3\Démos-3\"/>
    </mc:Choice>
  </mc:AlternateContent>
  <bookViews>
    <workbookView xWindow="0" yWindow="0" windowWidth="19200" windowHeight="11790" activeTab="1"/>
  </bookViews>
  <sheets>
    <sheet name="Donnees" sheetId="3" r:id="rId1"/>
    <sheet name="Donnees Finales" sheetId="4" r:id="rId2"/>
  </sheets>
  <definedNames>
    <definedName name="bigplage" localSheetId="1">'Donnees Finales'!$D$3:$E$11</definedName>
    <definedName name="bigplage">Donnees!$D$3:$E$11</definedName>
    <definedName name="D_Genre" localSheetId="1">'Donnees Finales'!$B$3:$B$11</definedName>
    <definedName name="D_Genre">Donnees!$B$3:$B$11</definedName>
    <definedName name="D_semaine1" localSheetId="1">'Donnees Finales'!$D$3:$D$11</definedName>
    <definedName name="D_semaine1">Donnees!$D$3:$D$11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4" l="1"/>
  <c r="I7" i="4"/>
  <c r="I4" i="4"/>
  <c r="I3" i="4"/>
  <c r="I2" i="4"/>
</calcChain>
</file>

<file path=xl/sharedStrings.xml><?xml version="1.0" encoding="utf-8"?>
<sst xmlns="http://schemas.openxmlformats.org/spreadsheetml/2006/main" count="70" uniqueCount="34">
  <si>
    <t>Nom</t>
  </si>
  <si>
    <t>NoEmpl</t>
  </si>
  <si>
    <t>Semaine 1</t>
  </si>
  <si>
    <t>Semaine 2</t>
  </si>
  <si>
    <t>Pierre</t>
  </si>
  <si>
    <t>Josée</t>
  </si>
  <si>
    <t>Catherine</t>
  </si>
  <si>
    <t>Simon</t>
  </si>
  <si>
    <t>Marie</t>
  </si>
  <si>
    <t>Thomas</t>
  </si>
  <si>
    <t>Madeleine</t>
  </si>
  <si>
    <t>Luc</t>
  </si>
  <si>
    <t>Romain</t>
  </si>
  <si>
    <t>Absente</t>
  </si>
  <si>
    <t>Absent</t>
  </si>
  <si>
    <t>Nombre heures de travail</t>
  </si>
  <si>
    <t>Nb présent Sem1</t>
  </si>
  <si>
    <t>Nb Employé Sem1</t>
  </si>
  <si>
    <t>Nb + 37 hres</t>
  </si>
  <si>
    <t>Genre</t>
  </si>
  <si>
    <t>m</t>
  </si>
  <si>
    <t>f</t>
  </si>
  <si>
    <t>Nb + 37 hres féminin</t>
  </si>
  <si>
    <t>=NBVAL(D_semaine1)</t>
  </si>
  <si>
    <t>=NB(D_semaine1)</t>
  </si>
  <si>
    <t>=NB.SI(D_semaine1;"&gt;37")</t>
  </si>
  <si>
    <t>=NB.SI.ENS(D_semaine1;"&gt;37";D_Genre;"f")</t>
  </si>
  <si>
    <t>Demande</t>
  </si>
  <si>
    <t>Résultat</t>
  </si>
  <si>
    <t>Fonction dans la colonne I</t>
  </si>
  <si>
    <t>Nb présent Semaine 1</t>
  </si>
  <si>
    <t>Nb Employé Semaine 1</t>
  </si>
  <si>
    <t>Nb Sem1 ayant + 37 hres</t>
  </si>
  <si>
    <t>=NB.SI(D_semaine1;"&gt;" &amp; H7)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</si>
</sst>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0" xfId="0" quotePrefix="1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6</xdr:row>
      <xdr:rowOff>0</xdr:rowOff>
    </xdr:from>
    <xdr:to>
      <xdr:col>4</xdr:col>
      <xdr:colOff>57150</xdr:colOff>
      <xdr:row>7</xdr:row>
      <xdr:rowOff>38100</xdr:rowOff>
    </xdr:to>
    <xdr:sp macro="" textlink="">
      <xdr:nvSpPr>
        <xdr:cNvPr id="2" name="Rectangle à coins arrondis 1"/>
        <xdr:cNvSpPr/>
      </xdr:nvSpPr>
      <xdr:spPr>
        <a:xfrm>
          <a:off x="723900" y="1143000"/>
          <a:ext cx="2047875" cy="228600"/>
        </a:xfrm>
        <a:prstGeom prst="roundRect">
          <a:avLst/>
        </a:prstGeom>
        <a:noFill/>
        <a:ln w="285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Q21" sqref="Q21"/>
    </sheetView>
  </sheetViews>
  <sheetFormatPr baseColWidth="10" defaultRowHeight="15" x14ac:dyDescent="0.25"/>
  <cols>
    <col min="2" max="2" width="6.42578125" bestFit="1" customWidth="1"/>
    <col min="6" max="7" width="4.7109375" customWidth="1"/>
    <col min="8" max="8" width="23.7109375" customWidth="1"/>
    <col min="9" max="9" width="11.7109375" bestFit="1" customWidth="1"/>
    <col min="10" max="10" width="40.28515625" bestFit="1" customWidth="1"/>
    <col min="11" max="11" width="11.42578125" customWidth="1"/>
  </cols>
  <sheetData>
    <row r="1" spans="1:10" x14ac:dyDescent="0.25">
      <c r="A1" s="17" t="s">
        <v>15</v>
      </c>
      <c r="B1" s="17"/>
      <c r="C1" s="17"/>
      <c r="D1" s="17"/>
      <c r="E1" s="17"/>
      <c r="F1" s="10"/>
      <c r="H1" s="15" t="s">
        <v>27</v>
      </c>
      <c r="I1" s="16" t="s">
        <v>28</v>
      </c>
    </row>
    <row r="2" spans="1:10" x14ac:dyDescent="0.25">
      <c r="A2" s="1" t="s">
        <v>0</v>
      </c>
      <c r="B2" s="1" t="s">
        <v>19</v>
      </c>
      <c r="C2" s="1" t="s">
        <v>1</v>
      </c>
      <c r="D2" s="1" t="s">
        <v>2</v>
      </c>
      <c r="E2" s="1" t="s">
        <v>3</v>
      </c>
      <c r="F2" s="10"/>
      <c r="H2" s="9" t="s">
        <v>30</v>
      </c>
      <c r="I2" s="5"/>
      <c r="J2" s="12"/>
    </row>
    <row r="3" spans="1:10" x14ac:dyDescent="0.25">
      <c r="A3" s="2" t="s">
        <v>4</v>
      </c>
      <c r="B3" s="6" t="s">
        <v>20</v>
      </c>
      <c r="C3" s="2">
        <v>101</v>
      </c>
      <c r="D3" s="2">
        <v>40</v>
      </c>
      <c r="E3" s="2">
        <v>39</v>
      </c>
      <c r="F3" s="11"/>
      <c r="H3" s="9" t="s">
        <v>31</v>
      </c>
      <c r="I3" s="5"/>
      <c r="J3" s="12"/>
    </row>
    <row r="4" spans="1:10" x14ac:dyDescent="0.25">
      <c r="A4" s="3" t="s">
        <v>5</v>
      </c>
      <c r="B4" s="7" t="s">
        <v>21</v>
      </c>
      <c r="C4" s="3">
        <v>102</v>
      </c>
      <c r="D4" s="3">
        <v>35</v>
      </c>
      <c r="E4" s="3">
        <v>32</v>
      </c>
      <c r="F4" s="11"/>
      <c r="H4" s="9" t="s">
        <v>32</v>
      </c>
      <c r="I4" s="1"/>
      <c r="J4" s="12"/>
    </row>
    <row r="5" spans="1:10" x14ac:dyDescent="0.25">
      <c r="A5" s="3" t="s">
        <v>6</v>
      </c>
      <c r="B5" s="7" t="s">
        <v>21</v>
      </c>
      <c r="C5" s="3">
        <v>103</v>
      </c>
      <c r="D5" s="3" t="s">
        <v>13</v>
      </c>
      <c r="E5" s="3">
        <v>40</v>
      </c>
      <c r="F5" s="11"/>
      <c r="H5" s="9" t="s">
        <v>22</v>
      </c>
      <c r="I5" s="5"/>
      <c r="J5" s="12"/>
    </row>
    <row r="6" spans="1:10" x14ac:dyDescent="0.25">
      <c r="A6" s="3" t="s">
        <v>7</v>
      </c>
      <c r="B6" s="7" t="s">
        <v>20</v>
      </c>
      <c r="C6" s="3">
        <v>104</v>
      </c>
      <c r="D6" s="3">
        <v>38</v>
      </c>
      <c r="E6" s="3">
        <v>39</v>
      </c>
      <c r="F6" s="11"/>
      <c r="J6" s="12"/>
    </row>
    <row r="7" spans="1:10" x14ac:dyDescent="0.25">
      <c r="A7" s="3" t="s">
        <v>8</v>
      </c>
      <c r="B7" s="7" t="s">
        <v>21</v>
      </c>
      <c r="C7" s="3">
        <v>105</v>
      </c>
      <c r="D7" s="3">
        <v>39.5</v>
      </c>
      <c r="E7" s="3">
        <v>40</v>
      </c>
      <c r="F7" s="11"/>
    </row>
    <row r="8" spans="1:10" x14ac:dyDescent="0.25">
      <c r="A8" s="3" t="s">
        <v>9</v>
      </c>
      <c r="B8" s="7" t="s">
        <v>20</v>
      </c>
      <c r="C8" s="3">
        <v>106</v>
      </c>
      <c r="D8" s="3" t="s">
        <v>14</v>
      </c>
      <c r="E8" s="3">
        <v>20</v>
      </c>
      <c r="F8" s="11"/>
    </row>
    <row r="9" spans="1:10" x14ac:dyDescent="0.25">
      <c r="A9" s="3" t="s">
        <v>10</v>
      </c>
      <c r="B9" s="7" t="s">
        <v>21</v>
      </c>
      <c r="C9" s="3">
        <v>107</v>
      </c>
      <c r="D9" s="3">
        <v>37</v>
      </c>
      <c r="E9" s="3">
        <v>38</v>
      </c>
      <c r="F9" s="11"/>
    </row>
    <row r="10" spans="1:10" x14ac:dyDescent="0.25">
      <c r="A10" s="3" t="s">
        <v>11</v>
      </c>
      <c r="B10" s="7" t="s">
        <v>20</v>
      </c>
      <c r="C10" s="3">
        <v>108</v>
      </c>
      <c r="D10" s="3">
        <v>32</v>
      </c>
      <c r="E10" s="3">
        <v>32</v>
      </c>
      <c r="F10" s="11"/>
    </row>
    <row r="11" spans="1:10" x14ac:dyDescent="0.25">
      <c r="A11" s="3" t="s">
        <v>12</v>
      </c>
      <c r="B11" s="7" t="s">
        <v>20</v>
      </c>
      <c r="C11" s="3">
        <v>109</v>
      </c>
      <c r="D11" s="3"/>
      <c r="E11" s="3">
        <v>35</v>
      </c>
      <c r="F11" s="11"/>
    </row>
  </sheetData>
  <mergeCells count="1">
    <mergeCell ref="A1:E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I17" sqref="I17"/>
    </sheetView>
  </sheetViews>
  <sheetFormatPr baseColWidth="10" defaultRowHeight="15" x14ac:dyDescent="0.25"/>
  <cols>
    <col min="2" max="2" width="6.42578125" bestFit="1" customWidth="1"/>
    <col min="6" max="7" width="4.7109375" customWidth="1"/>
    <col min="8" max="8" width="19.28515625" bestFit="1" customWidth="1"/>
    <col min="9" max="9" width="11.7109375" bestFit="1" customWidth="1"/>
    <col min="10" max="10" width="40.28515625" bestFit="1" customWidth="1"/>
    <col min="11" max="11" width="11.42578125" customWidth="1"/>
  </cols>
  <sheetData>
    <row r="1" spans="1:10" x14ac:dyDescent="0.25">
      <c r="A1" s="18" t="s">
        <v>15</v>
      </c>
      <c r="B1" s="18"/>
      <c r="C1" s="18"/>
      <c r="D1" s="18"/>
      <c r="E1" s="18"/>
      <c r="F1" s="10"/>
      <c r="H1" s="13" t="s">
        <v>27</v>
      </c>
      <c r="I1" s="14" t="s">
        <v>28</v>
      </c>
      <c r="J1" t="s">
        <v>29</v>
      </c>
    </row>
    <row r="2" spans="1:10" x14ac:dyDescent="0.25">
      <c r="A2" s="8" t="s">
        <v>0</v>
      </c>
      <c r="B2" s="8" t="s">
        <v>19</v>
      </c>
      <c r="C2" s="8" t="s">
        <v>1</v>
      </c>
      <c r="D2" s="8" t="s">
        <v>2</v>
      </c>
      <c r="E2" s="8" t="s">
        <v>3</v>
      </c>
      <c r="F2" s="10"/>
      <c r="H2" s="9" t="s">
        <v>16</v>
      </c>
      <c r="I2" s="5">
        <f>COUNTA(D_semaine1)</f>
        <v>8</v>
      </c>
      <c r="J2" s="12" t="s">
        <v>23</v>
      </c>
    </row>
    <row r="3" spans="1:10" x14ac:dyDescent="0.25">
      <c r="A3" s="2" t="s">
        <v>4</v>
      </c>
      <c r="B3" s="6" t="s">
        <v>20</v>
      </c>
      <c r="C3" s="2">
        <v>101</v>
      </c>
      <c r="D3" s="2">
        <v>40</v>
      </c>
      <c r="E3" s="2">
        <v>39</v>
      </c>
      <c r="F3" s="11"/>
      <c r="H3" s="9" t="s">
        <v>17</v>
      </c>
      <c r="I3" s="5">
        <f>COUNT(D_semaine1)</f>
        <v>6</v>
      </c>
      <c r="J3" s="12" t="s">
        <v>24</v>
      </c>
    </row>
    <row r="4" spans="1:10" x14ac:dyDescent="0.25">
      <c r="A4" s="3" t="s">
        <v>5</v>
      </c>
      <c r="B4" s="7" t="s">
        <v>21</v>
      </c>
      <c r="C4" s="3">
        <v>102</v>
      </c>
      <c r="D4" s="3">
        <v>35</v>
      </c>
      <c r="E4" s="3">
        <v>32</v>
      </c>
      <c r="F4" s="11"/>
      <c r="H4" s="9" t="s">
        <v>18</v>
      </c>
      <c r="I4" s="8">
        <f>COUNTIF(D_semaine1,"&gt;37")</f>
        <v>3</v>
      </c>
      <c r="J4" s="12" t="s">
        <v>25</v>
      </c>
    </row>
    <row r="5" spans="1:10" x14ac:dyDescent="0.25">
      <c r="A5" s="3" t="s">
        <v>6</v>
      </c>
      <c r="B5" s="7" t="s">
        <v>21</v>
      </c>
      <c r="C5" s="3">
        <v>103</v>
      </c>
      <c r="D5" s="3" t="s">
        <v>13</v>
      </c>
      <c r="E5" s="3">
        <v>40</v>
      </c>
      <c r="F5" s="11"/>
      <c r="H5" s="9" t="s">
        <v>22</v>
      </c>
      <c r="I5" s="5">
        <f>COUNTIFS(D_semaine1,"&gt;37",D_Genre,"f")</f>
        <v>1</v>
      </c>
      <c r="J5" s="12" t="s">
        <v>26</v>
      </c>
    </row>
    <row r="6" spans="1:10" x14ac:dyDescent="0.25">
      <c r="A6" s="3" t="s">
        <v>7</v>
      </c>
      <c r="B6" s="7" t="s">
        <v>20</v>
      </c>
      <c r="C6" s="3">
        <v>104</v>
      </c>
      <c r="D6" s="3">
        <v>38</v>
      </c>
      <c r="E6" s="3">
        <v>39</v>
      </c>
      <c r="F6" s="11"/>
    </row>
    <row r="7" spans="1:10" x14ac:dyDescent="0.25">
      <c r="A7" s="3" t="s">
        <v>8</v>
      </c>
      <c r="B7" s="7" t="s">
        <v>21</v>
      </c>
      <c r="C7" s="3">
        <v>105</v>
      </c>
      <c r="D7" s="3">
        <v>39.5</v>
      </c>
      <c r="E7" s="3">
        <v>40</v>
      </c>
      <c r="F7" s="11"/>
      <c r="H7" s="4">
        <v>38</v>
      </c>
      <c r="I7" s="8">
        <f>COUNTIF(D_semaine1,"&gt;" &amp; H7)</f>
        <v>2</v>
      </c>
      <c r="J7" s="12" t="s">
        <v>33</v>
      </c>
    </row>
    <row r="8" spans="1:10" x14ac:dyDescent="0.25">
      <c r="A8" s="3" t="s">
        <v>9</v>
      </c>
      <c r="B8" s="7" t="s">
        <v>20</v>
      </c>
      <c r="C8" s="3">
        <v>106</v>
      </c>
      <c r="D8" s="3" t="s">
        <v>14</v>
      </c>
      <c r="E8" s="3">
        <v>20</v>
      </c>
      <c r="F8" s="11"/>
    </row>
    <row r="9" spans="1:10" x14ac:dyDescent="0.25">
      <c r="A9" s="3" t="s">
        <v>10</v>
      </c>
      <c r="B9" s="7" t="s">
        <v>21</v>
      </c>
      <c r="C9" s="3">
        <v>107</v>
      </c>
      <c r="D9" s="3">
        <v>37</v>
      </c>
      <c r="E9" s="3">
        <v>38</v>
      </c>
      <c r="F9" s="11"/>
    </row>
    <row r="10" spans="1:10" x14ac:dyDescent="0.25">
      <c r="A10" s="3" t="s">
        <v>11</v>
      </c>
      <c r="B10" s="7" t="s">
        <v>20</v>
      </c>
      <c r="C10" s="3">
        <v>108</v>
      </c>
      <c r="D10" s="3">
        <v>32</v>
      </c>
      <c r="E10" s="3">
        <v>32</v>
      </c>
      <c r="F10" s="11"/>
    </row>
    <row r="11" spans="1:10" x14ac:dyDescent="0.25">
      <c r="A11" s="3" t="s">
        <v>12</v>
      </c>
      <c r="B11" s="7" t="s">
        <v>20</v>
      </c>
      <c r="C11" s="3">
        <v>109</v>
      </c>
      <c r="D11" s="3"/>
      <c r="E11" s="3">
        <v>35</v>
      </c>
      <c r="F11" s="11"/>
    </row>
  </sheetData>
  <mergeCells count="1">
    <mergeCell ref="A1:E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6</vt:i4>
      </vt:variant>
    </vt:vector>
  </HeadingPairs>
  <TitlesOfParts>
    <vt:vector size="8" baseType="lpstr">
      <vt:lpstr>Donnees</vt:lpstr>
      <vt:lpstr>Donnees Finales</vt:lpstr>
      <vt:lpstr>'Donnees Finales'!bigplage</vt:lpstr>
      <vt:lpstr>bigplage</vt:lpstr>
      <vt:lpstr>'Donnees Finales'!D_Genre</vt:lpstr>
      <vt:lpstr>D_Genre</vt:lpstr>
      <vt:lpstr>'Donnees Finales'!D_semaine1</vt:lpstr>
      <vt:lpstr>D_semaine1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2014-09-01T17:24:23Z</dcterms:created>
  <dcterms:modified xsi:type="dcterms:W3CDTF">2015-03-25T16:40:18Z</dcterms:modified>
</cp:coreProperties>
</file>