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15" windowWidth="9390" windowHeight="52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8" i="1" l="1"/>
  <c r="F8" i="1" s="1"/>
  <c r="F14" i="1" s="1"/>
  <c r="H8" i="1"/>
  <c r="I8" i="1" s="1"/>
  <c r="J8" i="1"/>
  <c r="E9" i="1"/>
  <c r="F9" i="1"/>
  <c r="H9" i="1"/>
  <c r="I9" i="1"/>
  <c r="J9" i="1"/>
  <c r="E10" i="1"/>
  <c r="F10" i="1" s="1"/>
  <c r="H10" i="1"/>
  <c r="I10" i="1"/>
  <c r="J10" i="1"/>
  <c r="E11" i="1"/>
  <c r="F11" i="1" s="1"/>
  <c r="H11" i="1"/>
  <c r="H14" i="1" s="1"/>
  <c r="J11" i="1"/>
  <c r="E12" i="1"/>
  <c r="F12" i="1"/>
  <c r="H12" i="1"/>
  <c r="I12" i="1"/>
  <c r="J12" i="1"/>
  <c r="E13" i="1"/>
  <c r="F13" i="1" s="1"/>
  <c r="H13" i="1"/>
  <c r="J13" i="1"/>
  <c r="B14" i="1"/>
  <c r="C14" i="1"/>
  <c r="D14" i="1"/>
  <c r="E14" i="1"/>
  <c r="J14" i="1" s="1"/>
  <c r="G14" i="1"/>
  <c r="I14" i="1" l="1"/>
  <c r="I13" i="1"/>
  <c r="I11" i="1"/>
</calcChain>
</file>

<file path=xl/sharedStrings.xml><?xml version="1.0" encoding="utf-8"?>
<sst xmlns="http://schemas.openxmlformats.org/spreadsheetml/2006/main">
  <si>
    <r>
      <rPr>
        <b/>
        <sz val="12"/>
        <rFont val="Arial"/>
        <family val="2"/>
      </rPr>
      <t>International sports equipment</t>
    </r>
  </si>
  <si>
    <r>
      <rPr>
        <b/>
        <sz val="12"/>
        <rFont val="Arial"/>
        <family val="2"/>
      </rPr>
      <t>Sales representative bonus</t>
    </r>
  </si>
  <si>
    <r>
      <rPr>
        <b/>
        <sz val="10"/>
        <rFont val="Arial"/>
      </rPr>
      <t>Sales representative</t>
    </r>
  </si>
  <si>
    <r>
      <rPr>
        <b/>
        <sz val="10"/>
        <rFont val="Arial"/>
      </rPr>
      <t>Jan</t>
    </r>
  </si>
  <si>
    <r>
      <rPr>
        <b/>
        <sz val="10"/>
        <rFont val="Arial"/>
      </rPr>
      <t>Feb</t>
    </r>
  </si>
  <si>
    <r>
      <rPr>
        <b/>
        <sz val="10"/>
        <rFont val="Arial"/>
      </rPr>
      <t>Mar</t>
    </r>
  </si>
  <si>
    <r>
      <rPr>
        <b/>
        <sz val="10"/>
        <rFont val="Arial"/>
      </rPr>
      <t>Q1</t>
    </r>
  </si>
  <si>
    <r>
      <rPr>
        <b/>
        <sz val="10"/>
        <rFont val="Arial"/>
      </rPr>
      <t>total %</t>
    </r>
  </si>
  <si>
    <r>
      <rPr>
        <b/>
        <sz val="10"/>
        <rFont val="Arial"/>
      </rPr>
      <t>Quota</t>
    </r>
  </si>
  <si>
    <r>
      <rPr>
        <b/>
        <sz val="10"/>
        <rFont val="Arial"/>
      </rPr>
      <t>Bonus</t>
    </r>
  </si>
  <si>
    <r>
      <rPr>
        <b/>
        <sz val="10"/>
        <rFont val="Arial"/>
      </rPr>
      <t>Total</t>
    </r>
  </si>
  <si>
    <r>
      <rPr>
        <b/>
        <sz val="10"/>
        <rFont val="Arial"/>
      </rPr>
      <t>Quota %</t>
    </r>
  </si>
  <si>
    <r>
      <rPr>
        <b/>
        <sz val="10"/>
        <rFont val="Arial"/>
      </rPr>
      <t>Smith, S.</t>
    </r>
  </si>
  <si>
    <r>
      <rPr>
        <b/>
        <sz val="10"/>
        <rFont val="Arial"/>
      </rPr>
      <t>Brown, N.</t>
    </r>
  </si>
  <si>
    <r>
      <rPr>
        <b/>
        <sz val="10"/>
        <rFont val="Arial"/>
      </rPr>
      <t>Wallace, F.</t>
    </r>
  </si>
  <si>
    <r>
      <rPr>
        <b/>
        <sz val="10"/>
        <rFont val="Arial"/>
      </rPr>
      <t>Adams, G.</t>
    </r>
  </si>
  <si>
    <r>
      <rPr>
        <b/>
        <sz val="10"/>
        <rFont val="Arial"/>
      </rPr>
      <t>Stephens, J.</t>
    </r>
  </si>
  <si>
    <r>
      <rPr>
        <b/>
        <sz val="10"/>
        <rFont val="Arial"/>
      </rPr>
      <t>Norris, H.</t>
    </r>
  </si>
  <si>
    <r>
      <rPr>
        <b/>
        <sz val="10"/>
        <rFont val="Arial"/>
      </rPr>
      <t>TOTALS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</si>
</sst>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3">
    <numFmt numFmtId="172" formatCode="&quot;$&quot;#,##0\ ;\(&quot;$&quot;#,##0\)"/>
    <numFmt numFmtId="174" formatCode="&quot;$&quot;#,##0.00\ ;\(&quot;$&quot;#,##0.00\)"/>
    <numFmt numFmtId="181" formatCode="0.0%"/>
  </numFmts>
  <fonts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Courier New"/>
    </font>
    <font>
      <b xmlns:mc="http://schemas.openxmlformats.org/markup-compatibility/2006" xmlns:x14ac="http://schemas.microsoft.com/office/spreadsheetml/2009/9/ac"/>
      <u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  <font>
      <sz xmlns:mc="http://schemas.openxmlformats.org/markup-compatibility/2006" xmlns:x14ac="http://schemas.microsoft.com/office/spreadsheetml/2009/9/ac" val="10"/>
      <name xmlns:mc="http://schemas.openxmlformats.org/markup-compatibility/2006" xmlns:x14ac="http://schemas.microsoft.com/office/spreadsheetml/2009/9/ac" val="Arial"/>
      <family xmlns:mc="http://schemas.openxmlformats.org/markup-compatibility/2006" xmlns:x14ac="http://schemas.microsoft.com/office/spreadsheetml/2009/9/ac" val="2"/>
    </font>
  </fonts>
  <fills xmlns:mc="http://schemas.openxmlformats.org/markup-compatibility/2006" xmlns:x14ac="http://schemas.microsoft.com/office/spreadsheetml/2009/9/ac" count="2">
    <fill>
      <patternFill patternType="none"/>
    </fill>
    <fill>
      <patternFill patternType="gray125"/>
    </fill>
  </fills>
  <borders xmlns:mc="http://schemas.openxmlformats.org/markup-compatibility/2006" xmlns:x14ac="http://schemas.microsoft.com/office/spreadsheetml/2009/9/ac" count="1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xmlns:mc="http://schemas.openxmlformats.org/markup-compatibility/2006" xmlns:x14ac="http://schemas.microsoft.com/office/spreadsheetml/2009/9/ac" count="11">
    <xf numFmtId="0" fontId="0" fillId="0" borderId="0"/>
    <xf numFmtId="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5" fillId="0" borderId="1" applyNumberFormat="0" applyFont="0" applyFill="0" applyAlignment="0" applyProtection="0"/>
  </cellStyleXfs>
  <cellXfs xmlns:mc="http://schemas.openxmlformats.org/markup-compatibility/2006" xmlns:x14ac="http://schemas.microsoft.com/office/spreadsheetml/2009/9/ac" count="26">
    <xf numFmtId="4" fontId="0" fillId="0" borderId="0" xfId="0" applyNumberFormat="1"/>
    <xf numFmtId="3" fontId="0" fillId="0" borderId="0" xfId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NumberFormat="1"/>
    <xf numFmtId="14" fontId="0" fillId="0" borderId="0" xfId="0" applyNumberFormat="1" applyBorder="1"/>
    <xf numFmtId="9" fontId="0" fillId="0" borderId="0" xfId="0" applyNumberFormat="1" applyBorder="1"/>
    <xf numFmtId="3" fontId="0" fillId="0" borderId="0" xfId="0" applyNumberFormat="1"/>
    <xf numFmtId="3" fontId="0" fillId="0" borderId="0" xfId="7" applyNumberFormat="1" applyFont="1"/>
    <xf numFmtId="0" fontId="4" fillId="0" borderId="0" xfId="0" applyFont="1"/>
    <xf numFmtId="3" fontId="0" fillId="0" borderId="2" xfId="0" applyNumberFormat="1" applyBorder="1"/>
    <xf numFmtId="181" fontId="0" fillId="0" borderId="2" xfId="9" applyNumberFormat="1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0" xfId="0" applyNumberFormat="1" applyBorder="1"/>
    <xf numFmtId="172" fontId="0" fillId="0" borderId="0" xfId="8" applyNumberFormat="1" applyBorder="1"/>
    <xf numFmtId="3" fontId="1" fillId="0" borderId="5" xfId="7" applyNumberFormat="1" applyFont="1" applyBorder="1"/>
    <xf numFmtId="3" fontId="1" fillId="0" borderId="6" xfId="7" applyNumberFormat="1" applyFont="1" applyBorder="1"/>
    <xf numFmtId="10" fontId="1" fillId="0" borderId="6" xfId="9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0" fontId="0" fillId="0" borderId="0" xfId="9" applyBorder="1"/>
    <xf numFmtId="0" fontId="1" fillId="0" borderId="4" xfId="0" applyFont="1" applyBorder="1" applyAlignment="1">
      <alignment horizontal="left"/>
    </xf>
    <xf numFmtId="10" fontId="1" fillId="0" borderId="5" xfId="9" applyFont="1" applyBorder="1"/>
  </cellXfs>
  <cellStyles xmlns:mc="http://schemas.openxmlformats.org/markup-compatibility/2006" xmlns:x14ac="http://schemas.microsoft.com/office/spreadsheetml/2009/9/ac" count="11">
    <cellStyle name="Comma0" xfId="1"/>
    <cellStyle name="Currency0" xfId="2"/>
    <cellStyle name="Date" xfId="3"/>
    <cellStyle name="Fixed" xfId="4"/>
    <cellStyle name="Heading 1" xfId="5"/>
    <cellStyle name="Heading 2" xfId="6"/>
    <cellStyle name="Milliers" xfId="7" builtinId="3"/>
    <cellStyle name="Monétaire" xfId="8" builtinId="4"/>
    <cellStyle name="Normal" xfId="0" builtinId="0"/>
    <cellStyle name="Pourcentage" xfId="9" builtinId="5"/>
    <cellStyle name="Total" xfId="10" builtinId="25" customBuiltin="1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2" defaultPivotStyle="PivotStyleLight16"/>
  <colors xmlns:mc="http://schemas.openxmlformats.org/markup-compatibility/2006" xmlns:x14ac="http://schemas.microsoft.com/office/spreadsheetml/2009/9/ac"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workbookViewId="0"/>
  </sheetViews>
  <sheetFormatPr baseColWidth="10" defaultColWidth="13.7109375" defaultRowHeight="12.75" x14ac:dyDescent="0.2"/>
  <cols>
    <col min="1" max="1" width="14.42578125" customWidth="1"/>
    <col min="2" max="3" width="8" customWidth="1"/>
    <col min="4" max="4" width="7.7109375" customWidth="1"/>
    <col min="5" max="5" width="8" customWidth="1"/>
    <col min="6" max="6" width="9.85546875" bestFit="1" customWidth="1"/>
    <col min="7" max="7" width="8.85546875" customWidth="1"/>
    <col min="8" max="9" width="9.140625" customWidth="1"/>
    <col min="10" max="10" width="10.85546875" bestFit="1" customWidth="1"/>
    <col min="11" max="12" width="13.7109375" customWidth="1"/>
    <col min="13" max="13" width="8.5703125" customWidth="1"/>
    <col min="14" max="14" width="9.42578125" customWidth="1"/>
    <col min="15" max="15" width="9.28515625" customWidth="1"/>
    <col min="16" max="16" width="9.85546875" customWidth="1"/>
  </cols>
  <sheetData>
    <row r="1" spans="1:254" ht="15.75" x14ac:dyDescent="0.25">
      <c r="A1" s="10" t="s">
        <v>0</v>
      </c>
      <c r="B1" s="3"/>
    </row>
    <row r="2" spans="1:254" ht="15.75" x14ac:dyDescent="0.25">
      <c r="A2" s="10" t="s">
        <v>1</v>
      </c>
      <c r="B2" s="3"/>
      <c r="D2" s="4"/>
    </row>
    <row r="3" spans="1:254" x14ac:dyDescent="0.2">
      <c r="N3" s="1"/>
      <c r="O3" s="1"/>
      <c r="P3" s="1"/>
    </row>
    <row r="4" spans="1:254" ht="15.75" x14ac:dyDescent="0.25">
      <c r="A4" s="2"/>
      <c r="E4" s="3"/>
      <c r="F4" s="3"/>
      <c r="G4" s="3"/>
      <c r="H4" s="3"/>
      <c r="I4" s="3"/>
      <c r="J4" s="3"/>
      <c r="M4" s="8"/>
    </row>
    <row r="5" spans="1:254" x14ac:dyDescent="0.2">
      <c r="A5" s="2"/>
      <c r="I5" s="6"/>
      <c r="J5" s="6"/>
      <c r="M5" s="8"/>
    </row>
    <row r="6" spans="1:254" ht="13.5" thickBot="1" x14ac:dyDescent="0.25">
      <c r="A6" s="2"/>
      <c r="I6" s="7"/>
      <c r="J6" s="7"/>
      <c r="M6" s="8"/>
    </row>
    <row r="7" spans="1:254" x14ac:dyDescent="0.2">
      <c r="A7" s="20" t="s">
        <v>2</v>
      </c>
      <c r="B7" s="13" t="s">
        <v>3</v>
      </c>
      <c r="C7" s="13" t="s">
        <v>4</v>
      </c>
      <c r="D7" s="14" t="s">
        <v>5</v>
      </c>
      <c r="E7" s="13" t="s">
        <v>6</v>
      </c>
      <c r="F7" s="13" t="s">
        <v>7</v>
      </c>
      <c r="G7" s="14" t="s">
        <v>8</v>
      </c>
      <c r="H7" s="13" t="s">
        <v>9</v>
      </c>
      <c r="I7" s="13" t="s">
        <v>10</v>
      </c>
      <c r="J7" s="24" t="s">
        <v>11</v>
      </c>
      <c r="K7" s="2"/>
      <c r="M7" s="9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spans="1:254" x14ac:dyDescent="0.2">
      <c r="A8" s="21" t="s">
        <v>12</v>
      </c>
      <c r="B8" s="15">
        <v>15000</v>
      </c>
      <c r="C8" s="15">
        <v>16500</v>
      </c>
      <c r="D8" s="11">
        <v>18250</v>
      </c>
      <c r="E8" s="15">
        <f t="shared" ref="E8:E13" si="0">SUM(B8:D8)</f>
        <v>49750</v>
      </c>
      <c r="F8" s="23">
        <f t="shared" ref="F8:F13" si="1">E8/E14</f>
        <v>0.11385742075752374</v>
      </c>
      <c r="G8" s="11">
        <v>51000</v>
      </c>
      <c r="H8" s="15">
        <f t="shared" ref="H8:H13" si="2">IF(E8&gt;G8,E8*0.1,0)</f>
        <v>0</v>
      </c>
      <c r="I8" s="16">
        <f t="shared" ref="I8:I13" si="3">+E8*0.1+H8</f>
        <v>4975</v>
      </c>
      <c r="J8" s="12">
        <f>E8/G8</f>
        <v>0.97549019607843135</v>
      </c>
      <c r="M8" s="8"/>
    </row>
    <row r="9" spans="1:254" x14ac:dyDescent="0.2">
      <c r="A9" s="21" t="s">
        <v>13</v>
      </c>
      <c r="B9" s="15">
        <v>15000</v>
      </c>
      <c r="C9" s="15">
        <v>22000</v>
      </c>
      <c r="D9" s="11">
        <v>18500</v>
      </c>
      <c r="E9" s="15">
        <f t="shared" si="0"/>
        <v>55500</v>
      </c>
      <c r="F9" s="23" t="e">
        <f t="shared" si="1"/>
        <v>#DIV/0!</v>
      </c>
      <c r="G9" s="11">
        <v>55000</v>
      </c>
      <c r="H9" s="15">
        <f t="shared" si="2"/>
        <v>5550</v>
      </c>
      <c r="I9" s="16">
        <f t="shared" si="3"/>
        <v>11100</v>
      </c>
      <c r="J9" s="12">
        <f t="shared" ref="J9:J14" si="4">E9/G9</f>
        <v>1.009090909090909</v>
      </c>
      <c r="M9" s="8"/>
    </row>
    <row r="10" spans="1:254" x14ac:dyDescent="0.2">
      <c r="A10" s="21" t="s">
        <v>14</v>
      </c>
      <c r="B10" s="15">
        <v>10000</v>
      </c>
      <c r="C10" s="15">
        <v>12750</v>
      </c>
      <c r="D10" s="11">
        <v>15000</v>
      </c>
      <c r="E10" s="15">
        <f t="shared" si="0"/>
        <v>37750</v>
      </c>
      <c r="F10" s="23" t="e">
        <f t="shared" si="1"/>
        <v>#DIV/0!</v>
      </c>
      <c r="G10" s="11">
        <v>40000</v>
      </c>
      <c r="H10" s="15">
        <f t="shared" si="2"/>
        <v>0</v>
      </c>
      <c r="I10" s="16">
        <f t="shared" si="3"/>
        <v>3775</v>
      </c>
      <c r="J10" s="12">
        <f t="shared" si="4"/>
        <v>0.94374999999999998</v>
      </c>
      <c r="M10" s="8"/>
    </row>
    <row r="11" spans="1:254" x14ac:dyDescent="0.2">
      <c r="A11" s="21" t="s">
        <v>15</v>
      </c>
      <c r="B11" s="15">
        <v>22000</v>
      </c>
      <c r="C11" s="15">
        <v>27500</v>
      </c>
      <c r="D11" s="11">
        <v>34250</v>
      </c>
      <c r="E11" s="15">
        <f t="shared" si="0"/>
        <v>83750</v>
      </c>
      <c r="F11" s="23" t="e">
        <f t="shared" si="1"/>
        <v>#DIV/0!</v>
      </c>
      <c r="G11" s="11">
        <v>75000</v>
      </c>
      <c r="H11" s="15">
        <f t="shared" si="2"/>
        <v>8375</v>
      </c>
      <c r="I11" s="16">
        <f t="shared" si="3"/>
        <v>16750</v>
      </c>
      <c r="J11" s="12">
        <f t="shared" si="4"/>
        <v>1.1166666666666667</v>
      </c>
      <c r="M11" s="8"/>
    </row>
    <row r="12" spans="1:254" x14ac:dyDescent="0.2">
      <c r="A12" s="21" t="s">
        <v>16</v>
      </c>
      <c r="B12" s="15">
        <v>14800</v>
      </c>
      <c r="C12" s="15">
        <v>21400</v>
      </c>
      <c r="D12" s="11">
        <v>40000</v>
      </c>
      <c r="E12" s="15">
        <f t="shared" si="0"/>
        <v>76200</v>
      </c>
      <c r="F12" s="23" t="e">
        <f t="shared" si="1"/>
        <v>#DIV/0!</v>
      </c>
      <c r="G12" s="11">
        <v>80000</v>
      </c>
      <c r="H12" s="15">
        <f t="shared" si="2"/>
        <v>0</v>
      </c>
      <c r="I12" s="16">
        <f t="shared" si="3"/>
        <v>7620</v>
      </c>
      <c r="J12" s="12">
        <f t="shared" si="4"/>
        <v>0.95250000000000001</v>
      </c>
      <c r="M12" s="8"/>
    </row>
    <row r="13" spans="1:254" ht="13.5" thickBot="1" x14ac:dyDescent="0.25">
      <c r="A13" s="21" t="s">
        <v>17</v>
      </c>
      <c r="B13" s="15">
        <v>27500</v>
      </c>
      <c r="C13" s="15">
        <v>40000</v>
      </c>
      <c r="D13" s="11">
        <v>66500</v>
      </c>
      <c r="E13" s="15">
        <f t="shared" si="0"/>
        <v>134000</v>
      </c>
      <c r="F13" s="23" t="e">
        <f t="shared" si="1"/>
        <v>#DIV/0!</v>
      </c>
      <c r="G13" s="11">
        <v>100000</v>
      </c>
      <c r="H13" s="15">
        <f t="shared" si="2"/>
        <v>13400</v>
      </c>
      <c r="I13" s="16">
        <f t="shared" si="3"/>
        <v>26800</v>
      </c>
      <c r="J13" s="12">
        <f t="shared" si="4"/>
        <v>1.34</v>
      </c>
      <c r="M13" s="8"/>
    </row>
    <row r="14" spans="1:254" ht="13.5" thickBot="1" x14ac:dyDescent="0.25">
      <c r="A14" s="22" t="s">
        <v>18</v>
      </c>
      <c r="B14" s="17">
        <f t="shared" ref="B14:I14" si="5">SUM(B8:B13)</f>
        <v>104300</v>
      </c>
      <c r="C14" s="17">
        <f t="shared" si="5"/>
        <v>140150</v>
      </c>
      <c r="D14" s="18">
        <f t="shared" si="5"/>
        <v>192500</v>
      </c>
      <c r="E14" s="17">
        <f t="shared" si="5"/>
        <v>436950</v>
      </c>
      <c r="F14" s="25" t="e">
        <f>SUM(F8:F13)</f>
        <v>#DIV/0!</v>
      </c>
      <c r="G14" s="18">
        <f t="shared" si="5"/>
        <v>401000</v>
      </c>
      <c r="H14" s="17">
        <f t="shared" si="5"/>
        <v>27325</v>
      </c>
      <c r="I14" s="17">
        <f t="shared" si="5"/>
        <v>71020</v>
      </c>
      <c r="J14" s="19">
        <f t="shared" si="4"/>
        <v>1.089650872817955</v>
      </c>
      <c r="M14" s="8"/>
    </row>
    <row r="15" spans="1:254" x14ac:dyDescent="0.2">
      <c r="M15" s="8"/>
    </row>
    <row r="16" spans="1:254" x14ac:dyDescent="0.2">
      <c r="M16" s="8"/>
    </row>
    <row r="21" spans="5:6" x14ac:dyDescent="0.2">
      <c r="E21" s="5"/>
      <c r="F21" s="5"/>
    </row>
    <row r="22" spans="5:6" x14ac:dyDescent="0.2">
      <c r="E22" s="5"/>
      <c r="F22" s="5"/>
    </row>
    <row r="23" spans="5:6" x14ac:dyDescent="0.2">
      <c r="E23" s="5"/>
      <c r="F23" s="5"/>
    </row>
    <row r="24" spans="5:6" x14ac:dyDescent="0.2">
      <c r="E24" s="5"/>
      <c r="F24" s="5"/>
    </row>
    <row r="25" spans="5:6" x14ac:dyDescent="0.2">
      <c r="E25" s="5"/>
      <c r="F25" s="5"/>
    </row>
    <row r="26" spans="5:6" x14ac:dyDescent="0.2">
      <c r="E26" s="5"/>
      <c r="F26" s="5"/>
    </row>
    <row r="27" spans="5:6" x14ac:dyDescent="0.2">
      <c r="E27" s="5"/>
      <c r="F27" s="5"/>
    </row>
  </sheetData>
  <phoneticPr fontId="0" type="noConversion"/>
  <printOptions gridLines="1" gridLinesSet="0"/>
  <pageMargins left="0.78740157499999996" right="0.78740157499999996" top="0.984251969" bottom="0.984251969" header="0.5" footer="0.5"/>
  <pageSetup orientation="portrait" cellComments="atEnd" horizontalDpi="4294967292" verticalDpi="4294967292" r:id="rId1"/>
  <headerFooter>
    <oddHeader xml:space="preserve">&amp;C&amp;A</oddHeader>
    <oddFooter xml:space="preserve">&amp;CPage &amp;P</oddFooter>
  </headerFooter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P.T.S.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1997-01-21T18:11:42Z</cp:lastPrinted>
  <dcterms:created xmlns:dcterms="http://purl.org/dc/terms/" xmlns:dc="http://purl.org/dc/elements/1.1/" xmlns:dcmitype="http://purl.org/dc/dcmitype/" xmlns:xsi="http://www.w3.org/2001/XMLSchema-instance" xsi:type="dcterms:W3CDTF">1997-01-21T17:56:53Z</dcterms:created>
  <dcterms:modified xmlns:dcterms="http://purl.org/dc/terms/" xmlns:dc="http://purl.org/dc/elements/1.1/" xmlns:dcmitype="http://purl.org/dc/dcmitype/" xmlns:xsi="http://www.w3.org/2001/XMLSchema-instance" xsi:type="dcterms:W3CDTF">2011-07-20T18:25:59Z</dcterms:modified>
</cp:coreProperties>
</file>